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16" windowWidth="17340" windowHeight="10480" activeTab="0"/>
  </bookViews>
  <sheets>
    <sheet name="pop" sheetId="1" r:id="rId1"/>
    <sheet name="migration" sheetId="2" r:id="rId2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<sst xmlns="http://schemas.openxmlformats.org/spreadsheetml/2006/main" count="356" uniqueCount="249">
  <si>
    <t>Northeast</t>
  </si>
  <si>
    <t>New England</t>
  </si>
  <si>
    <t>Middle Atlantic</t>
  </si>
  <si>
    <t>Midwest</t>
  </si>
  <si>
    <t>South</t>
  </si>
  <si>
    <t>South Atlantic</t>
  </si>
  <si>
    <t>West</t>
  </si>
  <si>
    <t>Mountain</t>
  </si>
  <si>
    <t>Pacific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</si>
  <si>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</si>
  <si>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</si>
  <si>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</si>
  <si>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</si>
  <si>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</si>
  <si>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</si>
  <si>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</si>
  <si>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</si>
  <si>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</si>
  <si>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</si>
  <si>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</si>
  <si>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</si>
  <si>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</si>
  <si>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</si>
  <si>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</si>
  <si>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</si>
  <si>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</si>
  <si>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</si>
  <si>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</si>
  <si>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</si>
  <si>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</si>
  <si>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</si>
  <si>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</si>
  <si>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</si>
  <si>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</si>
  <si>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</si>
  <si>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</si>
  <si>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</si>
  <si>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</si>
  <si>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</si>
  <si>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</si>
  <si>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</si>
  <si>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</si>
  <si>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</si>
  <si>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</si>
  <si>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</si>
  <si>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</si>
  <si>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</si>
  <si>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</si>
  <si>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</si>
  <si>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</si>
  <si>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</si>
  <si>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</si>
  <si>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</si>
  <si>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</si>
  <si>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</si>
  <si>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</si>
  <si>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</si>
  <si>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</si>
  <si>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</si>
  <si>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Growth</t>
  </si>
  <si>
    <t>E. South Central</t>
  </si>
  <si>
    <t>W. South Central</t>
  </si>
  <si>
    <t>E. North Central</t>
  </si>
  <si>
    <t>W.North Central</t>
  </si>
  <si>
    <t>DC</t>
  </si>
  <si>
    <t>/yr</t>
  </si>
  <si>
    <t>Rank</t>
  </si>
  <si>
    <t>Census 2000</t>
  </si>
  <si>
    <t>Map with Population change: http://quickfacts.census.gov/qfd/maps/thematic/PL0120000.html</t>
  </si>
  <si>
    <t>see also us-population.xls</t>
  </si>
  <si>
    <t>District of Columbia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</si>
  <si>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</si>
  <si>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</si>
  <si>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</si>
  <si>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</si>
  <si>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</si>
  <si>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</si>
  <si>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</si>
  <si>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</si>
  <si>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</si>
  <si>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</si>
  <si>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</si>
  <si>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</si>
  <si>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</si>
  <si>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</si>
  <si>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</si>
  <si>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</si>
  <si>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</si>
  <si>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</si>
  <si>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</si>
  <si>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</si>
  <si>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</si>
  <si>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</si>
  <si>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</si>
  <si>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</si>
  <si>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</si>
  <si>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</si>
  <si>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</si>
  <si>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</si>
  <si>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</si>
  <si>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</si>
  <si>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</si>
  <si>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</si>
  <si>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</si>
  <si>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</si>
  <si>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</si>
  <si>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</si>
  <si>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</si>
  <si>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</si>
  <si>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</si>
  <si>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</si>
  <si>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</si>
  <si>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</si>
  <si>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</si>
  <si>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</si>
  <si>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</si>
  <si>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</si>
  <si>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</si>
  <si>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</si>
  <si>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</si>
  <si>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</si>
  <si>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 xml:space="preserve">Montgomery </t>
  </si>
  <si>
    <t xml:space="preserve">Juneau </t>
  </si>
  <si>
    <t xml:space="preserve">Phoenix </t>
  </si>
  <si>
    <t>?</t>
  </si>
  <si>
    <t>Growth/yr</t>
  </si>
  <si>
    <t>%</t>
  </si>
  <si>
    <t xml:space="preserve">Little Rock </t>
  </si>
  <si>
    <t xml:space="preserve">Sacramento </t>
  </si>
  <si>
    <t xml:space="preserve">Denver </t>
  </si>
  <si>
    <t xml:space="preserve">Hartford </t>
  </si>
  <si>
    <t xml:space="preserve">Dover </t>
  </si>
  <si>
    <t xml:space="preserve"> </t>
  </si>
  <si>
    <t xml:space="preserve">Tallahassee </t>
  </si>
  <si>
    <t xml:space="preserve">Atlanta </t>
  </si>
  <si>
    <t xml:space="preserve">Honolulu </t>
  </si>
  <si>
    <t xml:space="preserve">Boise </t>
  </si>
  <si>
    <t xml:space="preserve">Springfield </t>
  </si>
  <si>
    <t xml:space="preserve">Indianapolis </t>
  </si>
  <si>
    <t xml:space="preserve">Des Moines </t>
  </si>
  <si>
    <t xml:space="preserve">Topeka </t>
  </si>
  <si>
    <t xml:space="preserve">Frankfort </t>
  </si>
  <si>
    <t xml:space="preserve">Baton Rouge </t>
  </si>
  <si>
    <t>State/District</t>
  </si>
  <si>
    <t>2000-2005</t>
  </si>
  <si>
    <t>http://www.demographia.com/db-statemigra-ann.htm</t>
  </si>
  <si>
    <t>http://www.unitedvanlines.com/united-newsroom/press-releases/2007/documents/2006-united-migration-study-04-07.pdf</t>
  </si>
  <si>
    <t>District Of Columbia</t>
  </si>
  <si>
    <t>State</t>
  </si>
  <si>
    <t>Total</t>
  </si>
  <si>
    <t>Inbound</t>
  </si>
  <si>
    <t>Outbound</t>
  </si>
  <si>
    <t>%Inbound</t>
  </si>
  <si>
    <t>%Outbound</t>
  </si>
  <si>
    <t xml:space="preserve">   United States  </t>
  </si>
  <si>
    <t xml:space="preserve"> 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</si>
  <si>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</si>
  <si>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</si>
  <si>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</si>
  <si>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</si>
  <si>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</si>
  <si>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</si>
  <si>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</si>
  <si>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</si>
  <si>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</si>
  <si>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</si>
  <si>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</si>
  <si>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</si>
  <si>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</si>
  <si>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</si>
  <si>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</si>
  <si>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</si>
  <si>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</si>
  <si>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</si>
  <si>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</si>
  <si>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</si>
  <si>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</si>
  <si>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</si>
  <si>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</si>
  <si>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</si>
  <si>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</si>
  <si>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</si>
  <si>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</si>
  <si>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</si>
  <si>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</si>
  <si>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</si>
  <si>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</si>
  <si>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</si>
  <si>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</si>
  <si>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</si>
  <si>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</si>
  <si>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</si>
  <si>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</si>
  <si>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</si>
  <si>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</si>
  <si>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</si>
  <si>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</si>
  <si>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</si>
  <si>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</si>
  <si>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</si>
  <si>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</si>
  <si>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</si>
  <si>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</si>
  <si>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</si>
  <si>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</si>
  <si>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</si>
  <si>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</si>
  <si>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http://www.census.gov/hhes/www/income/income06/statemhi.html</t>
  </si>
  <si>
    <t>2005-2006</t>
  </si>
  <si>
    <t>change 04-05 to 05-06</t>
  </si>
  <si>
    <t>Current Population Surveys (CPS)</t>
  </si>
  <si>
    <t>Median Income</t>
  </si>
  <si>
    <t>http://www.census.gov/popest/states/NST-comp-chg.html</t>
  </si>
  <si>
    <t xml:space="preserve">Augusta </t>
  </si>
  <si>
    <t xml:space="preserve">Annapolis </t>
  </si>
  <si>
    <t xml:space="preserve">Boston </t>
  </si>
  <si>
    <t xml:space="preserve">Lansing </t>
  </si>
  <si>
    <t xml:space="preserve">St. Paul </t>
  </si>
  <si>
    <t xml:space="preserve">Jackson </t>
  </si>
  <si>
    <t xml:space="preserve">Jefferson City </t>
  </si>
  <si>
    <t xml:space="preserve">Helena </t>
  </si>
  <si>
    <t xml:space="preserve">Lincoln </t>
  </si>
  <si>
    <t xml:space="preserve">Carson City </t>
  </si>
  <si>
    <t xml:space="preserve">Concord </t>
  </si>
  <si>
    <t xml:space="preserve">Trenton </t>
  </si>
  <si>
    <t xml:space="preserve">Santa Fe </t>
  </si>
  <si>
    <t xml:space="preserve">Albany </t>
  </si>
  <si>
    <t xml:space="preserve">Raleigh </t>
  </si>
  <si>
    <t xml:space="preserve">Bismarck </t>
  </si>
  <si>
    <t xml:space="preserve">Columbus </t>
  </si>
  <si>
    <t xml:space="preserve">Oklahoma City </t>
  </si>
  <si>
    <t xml:space="preserve">Salem </t>
  </si>
  <si>
    <t xml:space="preserve">Harrisburg </t>
  </si>
  <si>
    <t xml:space="preserve">Providence </t>
  </si>
  <si>
    <t xml:space="preserve">Columbia </t>
  </si>
  <si>
    <t xml:space="preserve">Pierre </t>
  </si>
  <si>
    <t xml:space="preserve">Nashville </t>
  </si>
  <si>
    <t xml:space="preserve">Austin </t>
  </si>
  <si>
    <t xml:space="preserve">Salt Lake City </t>
  </si>
  <si>
    <t xml:space="preserve">Montpelier </t>
  </si>
  <si>
    <t xml:space="preserve">Richmond </t>
  </si>
  <si>
    <t xml:space="preserve">Olympia </t>
  </si>
  <si>
    <t xml:space="preserve">Charleston </t>
  </si>
  <si>
    <t xml:space="preserve">Madison </t>
  </si>
  <si>
    <t>Cheyenne</t>
  </si>
  <si>
    <t>Capital</t>
  </si>
  <si>
    <t>Population</t>
  </si>
  <si>
    <t>Area Name</t>
  </si>
  <si>
    <t>United States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</si>
</sst>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/d/yyyy"/>
    <numFmt numFmtId="167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0" fillId="0" borderId="1" xfId="0" applyNumberFormat="1" applyFont="1" applyBorder="1" applyAlignment="1" applyProtection="1" quotePrefix="1">
      <alignment horizontal="right"/>
      <protection locked="0"/>
    </xf>
    <xf numFmtId="3" fontId="0" fillId="0" borderId="2" xfId="0" applyNumberFormat="1" applyFont="1" applyBorder="1" applyAlignment="1" applyProtection="1" quotePrefix="1">
      <alignment horizontal="right"/>
      <protection locked="0"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0" borderId="1" xfId="0" applyNumberFormat="1" applyBorder="1" applyAlignment="1" applyProtection="1" quotePrefix="1">
      <alignment horizontal="right"/>
      <protection locked="0"/>
    </xf>
    <xf numFmtId="3" fontId="0" fillId="0" borderId="2" xfId="0" applyNumberFormat="1" applyBorder="1" applyAlignment="1" applyProtection="1" quotePrefix="1">
      <alignment horizontal="right"/>
      <protection locked="0"/>
    </xf>
    <xf numFmtId="3" fontId="0" fillId="0" borderId="3" xfId="0" applyNumberFormat="1" applyBorder="1" applyAlignment="1" applyProtection="1" quotePrefix="1">
      <alignment horizontal="right"/>
      <protection locked="0"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41">
      <pane xSplit="1" topLeftCell="B1" activePane="topRight" state="frozen"/>
      <selection pane="topLeft" activeCell="A1" sqref="A1"/>
      <selection pane="topRight" activeCell="D78" sqref="D78:K89"/>
    </sheetView>
  </sheetViews>
  <sheetFormatPr defaultColWidth="11.421875" defaultRowHeight="12.75"/>
  <cols>
    <col min="1" max="2" width="13.421875" style="0" customWidth="1"/>
    <col min="3" max="3" width="11.140625" style="2" customWidth="1"/>
    <col min="4" max="4" width="8.421875" style="0" customWidth="1"/>
    <col min="5" max="5" width="6.28125" style="1" customWidth="1"/>
    <col min="6" max="6" width="6.140625" style="0" customWidth="1"/>
    <col min="7" max="7" width="19.8515625" style="0" customWidth="1"/>
    <col min="8" max="8" width="12.00390625" style="0" customWidth="1"/>
    <col min="9" max="9" width="11.28125" style="0" customWidth="1"/>
    <col min="10" max="11" width="8.8515625" style="0" customWidth="1"/>
    <col min="12" max="12" width="5.421875" style="0" customWidth="1"/>
    <col min="13" max="16384" width="8.8515625" style="0" customWidth="1"/>
  </cols>
  <sheetData>
    <row r="1" spans="1:8" ht="12">
      <c r="A1" s="4">
        <v>36342</v>
      </c>
      <c r="B1" s="4"/>
      <c r="C1" s="5" t="s">
        <v>246</v>
      </c>
      <c r="E1" s="6" t="s">
        <v>59</v>
      </c>
      <c r="H1" t="s">
        <v>69</v>
      </c>
    </row>
    <row r="2" spans="1:10" ht="12">
      <c r="A2" t="s">
        <v>247</v>
      </c>
      <c r="C2" s="2" t="s">
        <v>124</v>
      </c>
      <c r="D2" t="s">
        <v>66</v>
      </c>
      <c r="E2" s="1" t="s">
        <v>65</v>
      </c>
      <c r="F2" t="s">
        <v>66</v>
      </c>
      <c r="G2" s="16">
        <v>36708</v>
      </c>
      <c r="H2" s="16">
        <v>39630</v>
      </c>
      <c r="I2" t="s">
        <v>125</v>
      </c>
      <c r="J2" t="s">
        <v>126</v>
      </c>
    </row>
    <row r="3" spans="1:9" ht="12">
      <c r="A3" t="s">
        <v>248</v>
      </c>
      <c r="C3" s="3">
        <v>272690.813</v>
      </c>
      <c r="E3" s="1">
        <v>0.009162633319820805</v>
      </c>
      <c r="G3" s="13">
        <v>282171936</v>
      </c>
      <c r="H3" s="13">
        <v>304059724</v>
      </c>
      <c r="I3" s="1">
        <f>RATE(8,,G3,-H3)</f>
        <v>0.00938218373894376</v>
      </c>
    </row>
    <row r="4" spans="1:10" ht="12">
      <c r="A4" t="s">
        <v>0</v>
      </c>
      <c r="C4" s="3">
        <v>51829.962</v>
      </c>
      <c r="E4" s="1">
        <v>0.002312762853057176</v>
      </c>
      <c r="G4" s="12">
        <v>53666821</v>
      </c>
      <c r="H4" s="12">
        <v>54924779</v>
      </c>
      <c r="I4" s="1">
        <f>RATE(8,,G4,-H4)</f>
        <v>0.0029004033676044423</v>
      </c>
      <c r="J4" s="15">
        <f>H4/$H$3</f>
        <v>0.18063812687010136</v>
      </c>
    </row>
    <row r="5" spans="1:10" ht="12">
      <c r="A5" t="s">
        <v>1</v>
      </c>
      <c r="C5" s="3">
        <v>13495.933</v>
      </c>
      <c r="E5" s="1">
        <v>0.004404893828147921</v>
      </c>
      <c r="J5" s="15"/>
    </row>
    <row r="6" spans="1:10" ht="12">
      <c r="A6" t="s">
        <v>2</v>
      </c>
      <c r="C6" s="3">
        <v>38334.029</v>
      </c>
      <c r="E6" s="1">
        <v>0.0015803288126500625</v>
      </c>
      <c r="J6" s="15"/>
    </row>
    <row r="7" spans="1:11" ht="12">
      <c r="A7" t="s">
        <v>3</v>
      </c>
      <c r="C7" s="3">
        <v>63242.284</v>
      </c>
      <c r="E7" s="1">
        <v>0.004521752510607099</v>
      </c>
      <c r="G7" s="12">
        <v>64492694</v>
      </c>
      <c r="H7" s="12">
        <v>66561448</v>
      </c>
      <c r="I7" s="1">
        <f>RATE(8,,G7,-H7)</f>
        <v>0.003954499105939566</v>
      </c>
      <c r="J7" s="15">
        <f>H7/$H$3</f>
        <v>0.21890912457711761</v>
      </c>
      <c r="K7" s="15"/>
    </row>
    <row r="8" spans="1:10" ht="12">
      <c r="A8" t="s">
        <v>62</v>
      </c>
      <c r="C8" s="3">
        <v>44442.146</v>
      </c>
      <c r="E8" s="1">
        <v>0.004084246331308186</v>
      </c>
      <c r="J8" s="15"/>
    </row>
    <row r="9" spans="1:10" ht="12">
      <c r="A9" t="s">
        <v>63</v>
      </c>
      <c r="C9" s="3">
        <v>18800.138</v>
      </c>
      <c r="E9" s="1">
        <v>0.005559010781020551</v>
      </c>
      <c r="J9" s="15"/>
    </row>
    <row r="10" spans="1:10" ht="12">
      <c r="A10" t="s">
        <v>4</v>
      </c>
      <c r="C10" s="3">
        <v>96468.455</v>
      </c>
      <c r="E10" s="1">
        <v>0.012166895454491929</v>
      </c>
      <c r="G10" s="12">
        <v>100558339</v>
      </c>
      <c r="H10" s="12">
        <v>111718549</v>
      </c>
      <c r="I10" s="1">
        <f>RATE(8,,G10,-H10)</f>
        <v>0.013242503790444948</v>
      </c>
      <c r="J10" s="15">
        <f>H10/$H$3</f>
        <v>0.3674230428493055</v>
      </c>
    </row>
    <row r="11" spans="1:10" ht="12">
      <c r="A11" t="s">
        <v>5</v>
      </c>
      <c r="C11" s="3">
        <v>49560.021</v>
      </c>
      <c r="E11" s="1">
        <v>0.013114469329082203</v>
      </c>
      <c r="J11" s="15"/>
    </row>
    <row r="12" spans="1:10" ht="12">
      <c r="A12" t="s">
        <v>60</v>
      </c>
      <c r="C12" s="3">
        <v>16582.841</v>
      </c>
      <c r="E12" s="1">
        <v>0.0074819339228500105</v>
      </c>
      <c r="J12" s="15"/>
    </row>
    <row r="13" spans="1:10" ht="12">
      <c r="A13" t="s">
        <v>61</v>
      </c>
      <c r="C13" s="3">
        <v>30325.593</v>
      </c>
      <c r="E13" s="1">
        <v>0.013208796874931778</v>
      </c>
      <c r="J13" s="15"/>
    </row>
    <row r="14" spans="1:11" ht="12">
      <c r="A14" t="s">
        <v>6</v>
      </c>
      <c r="C14" s="3">
        <v>61150.112</v>
      </c>
      <c r="E14" s="1">
        <v>0.015251804654554673</v>
      </c>
      <c r="G14" s="14">
        <v>63454082</v>
      </c>
      <c r="H14" s="14">
        <v>70854948</v>
      </c>
      <c r="I14" s="1">
        <f>RATE(8,,G14,-H14)</f>
        <v>0.013885302024051327</v>
      </c>
      <c r="J14" s="15">
        <f>H14/$H$3</f>
        <v>0.23302970570347553</v>
      </c>
      <c r="K14" t="s">
        <v>210</v>
      </c>
    </row>
    <row r="15" spans="1:10" ht="12">
      <c r="A15" t="s">
        <v>7</v>
      </c>
      <c r="C15" s="3">
        <v>17127.479</v>
      </c>
      <c r="E15" s="1">
        <v>0.019745560907730098</v>
      </c>
      <c r="J15" t="s">
        <v>207</v>
      </c>
    </row>
    <row r="16" spans="1:13" ht="12">
      <c r="A16" t="s">
        <v>8</v>
      </c>
      <c r="C16" s="3">
        <v>44022.633</v>
      </c>
      <c r="E16" s="1">
        <v>0.013524387508315692</v>
      </c>
      <c r="J16" t="s">
        <v>211</v>
      </c>
      <c r="K16" t="s">
        <v>208</v>
      </c>
      <c r="M16" t="s">
        <v>209</v>
      </c>
    </row>
    <row r="17" spans="3:7" ht="12">
      <c r="C17" s="3">
        <f>C4+C7+C10+C14</f>
        <v>272690.813</v>
      </c>
      <c r="G17" s="3" t="e">
        <f>G4+G14+#REF!+#REF!</f>
        <v>#REF!</v>
      </c>
    </row>
    <row r="18" spans="3:13" ht="12">
      <c r="C18" t="s">
        <v>67</v>
      </c>
      <c r="D18" s="3" t="s">
        <v>66</v>
      </c>
      <c r="E18" t="s">
        <v>59</v>
      </c>
      <c r="F18" s="1" t="s">
        <v>66</v>
      </c>
      <c r="G18" s="1" t="s">
        <v>245</v>
      </c>
      <c r="H18">
        <v>2006</v>
      </c>
      <c r="J18" t="s">
        <v>154</v>
      </c>
      <c r="K18" s="11">
        <v>48023</v>
      </c>
      <c r="L18" s="3"/>
      <c r="M18">
        <v>439</v>
      </c>
    </row>
    <row r="19" spans="1:13" ht="12">
      <c r="A19" t="s">
        <v>248</v>
      </c>
      <c r="C19" s="8">
        <v>281424602</v>
      </c>
      <c r="E19" s="1">
        <f>RATE(6,,C19,-H19)</f>
        <v>0.01037189244028005</v>
      </c>
      <c r="F19" s="9"/>
      <c r="G19" s="9"/>
      <c r="H19" s="8">
        <v>299398484</v>
      </c>
      <c r="J19" t="s">
        <v>155</v>
      </c>
      <c r="K19" s="11" t="s">
        <v>155</v>
      </c>
      <c r="M19" t="s">
        <v>155</v>
      </c>
    </row>
    <row r="20" spans="1:13" ht="12">
      <c r="A20" t="s">
        <v>9</v>
      </c>
      <c r="B20" t="s">
        <v>71</v>
      </c>
      <c r="C20" s="3">
        <v>4447100</v>
      </c>
      <c r="D20">
        <v>23</v>
      </c>
      <c r="E20" s="1">
        <f aca="true" t="shared" si="0" ref="E20:E70">RATE(6,,C20,-H20)</f>
        <v>0.0056145718503667705</v>
      </c>
      <c r="F20" s="9">
        <v>28</v>
      </c>
      <c r="G20" s="9" t="s">
        <v>121</v>
      </c>
      <c r="H20" s="7">
        <v>4599030</v>
      </c>
      <c r="J20" t="s">
        <v>156</v>
      </c>
      <c r="K20" s="11">
        <v>38160</v>
      </c>
      <c r="L20" s="3">
        <v>47</v>
      </c>
      <c r="M20">
        <v>-573</v>
      </c>
    </row>
    <row r="21" spans="1:13" ht="12">
      <c r="A21" t="s">
        <v>10</v>
      </c>
      <c r="B21" t="s">
        <v>72</v>
      </c>
      <c r="C21" s="3">
        <v>626932</v>
      </c>
      <c r="D21">
        <v>48</v>
      </c>
      <c r="E21" s="1">
        <f t="shared" si="0"/>
        <v>0.01114813780393535</v>
      </c>
      <c r="F21" s="9">
        <v>17</v>
      </c>
      <c r="G21" s="9" t="s">
        <v>122</v>
      </c>
      <c r="H21" s="7">
        <v>670053</v>
      </c>
      <c r="J21" t="s">
        <v>157</v>
      </c>
      <c r="K21" s="11">
        <v>57071</v>
      </c>
      <c r="L21" s="3">
        <v>6</v>
      </c>
      <c r="M21" s="3">
        <v>-1178</v>
      </c>
    </row>
    <row r="22" spans="1:13" ht="12">
      <c r="A22" t="s">
        <v>11</v>
      </c>
      <c r="B22" t="s">
        <v>73</v>
      </c>
      <c r="C22" s="3">
        <v>5130632</v>
      </c>
      <c r="D22">
        <v>20</v>
      </c>
      <c r="E22" s="1">
        <f t="shared" si="0"/>
        <v>0.03111991615536942</v>
      </c>
      <c r="F22" s="9">
        <v>2</v>
      </c>
      <c r="G22" s="9" t="s">
        <v>123</v>
      </c>
      <c r="H22" s="7">
        <v>6166318</v>
      </c>
      <c r="J22" t="s">
        <v>158</v>
      </c>
      <c r="K22" s="11">
        <v>46693</v>
      </c>
      <c r="L22" s="3">
        <v>27</v>
      </c>
      <c r="M22">
        <v>-72</v>
      </c>
    </row>
    <row r="23" spans="1:13" ht="12">
      <c r="A23" t="s">
        <v>12</v>
      </c>
      <c r="B23" t="s">
        <v>74</v>
      </c>
      <c r="C23" s="3">
        <v>2673400</v>
      </c>
      <c r="D23">
        <v>33</v>
      </c>
      <c r="E23" s="1">
        <f t="shared" si="0"/>
        <v>0.008392300382115737</v>
      </c>
      <c r="F23" s="9">
        <v>22</v>
      </c>
      <c r="G23" s="9" t="s">
        <v>127</v>
      </c>
      <c r="H23" s="7">
        <v>2810872</v>
      </c>
      <c r="J23" t="s">
        <v>159</v>
      </c>
      <c r="K23" s="11">
        <v>37458</v>
      </c>
      <c r="L23" s="3">
        <v>50</v>
      </c>
      <c r="M23">
        <v>-143</v>
      </c>
    </row>
    <row r="24" spans="1:13" ht="12">
      <c r="A24" t="s">
        <v>13</v>
      </c>
      <c r="B24" t="s">
        <v>75</v>
      </c>
      <c r="C24" s="3">
        <v>33871648</v>
      </c>
      <c r="D24">
        <v>1</v>
      </c>
      <c r="E24" s="1">
        <f t="shared" si="0"/>
        <v>0.012337186279328113</v>
      </c>
      <c r="F24" s="9">
        <v>14</v>
      </c>
      <c r="G24" s="9" t="s">
        <v>128</v>
      </c>
      <c r="H24" s="7">
        <v>36457549</v>
      </c>
      <c r="I24" s="10">
        <f>-950592/H24</f>
        <v>-0.026073941503856994</v>
      </c>
      <c r="J24" t="s">
        <v>160</v>
      </c>
      <c r="K24" s="11">
        <v>54385</v>
      </c>
      <c r="L24" s="3">
        <v>11</v>
      </c>
      <c r="M24" s="3">
        <v>1389</v>
      </c>
    </row>
    <row r="25" spans="1:13" ht="12">
      <c r="A25" t="s">
        <v>14</v>
      </c>
      <c r="B25" t="s">
        <v>76</v>
      </c>
      <c r="C25" s="3">
        <v>4301261</v>
      </c>
      <c r="D25">
        <v>24</v>
      </c>
      <c r="E25" s="1">
        <f t="shared" si="0"/>
        <v>0.016797361734591176</v>
      </c>
      <c r="F25" s="9">
        <v>8</v>
      </c>
      <c r="G25" s="9" t="s">
        <v>129</v>
      </c>
      <c r="H25" s="7">
        <v>4753377</v>
      </c>
      <c r="J25" t="s">
        <v>161</v>
      </c>
      <c r="K25" s="11">
        <v>53900</v>
      </c>
      <c r="L25" s="3">
        <v>12</v>
      </c>
      <c r="M25">
        <v>690</v>
      </c>
    </row>
    <row r="26" spans="1:13" ht="12">
      <c r="A26" t="s">
        <v>15</v>
      </c>
      <c r="B26" t="s">
        <v>77</v>
      </c>
      <c r="C26" s="3">
        <v>3405565</v>
      </c>
      <c r="D26">
        <v>29</v>
      </c>
      <c r="E26" s="1">
        <f t="shared" si="0"/>
        <v>0.00479900637752996</v>
      </c>
      <c r="F26" s="9">
        <v>35</v>
      </c>
      <c r="G26" s="9" t="s">
        <v>130</v>
      </c>
      <c r="H26" s="7">
        <v>3504809</v>
      </c>
      <c r="J26" t="s">
        <v>162</v>
      </c>
      <c r="K26" s="11">
        <v>60551</v>
      </c>
      <c r="L26" s="3">
        <v>4</v>
      </c>
      <c r="M26" s="3">
        <v>1795</v>
      </c>
    </row>
    <row r="27" spans="1:13" ht="12">
      <c r="A27" t="s">
        <v>16</v>
      </c>
      <c r="B27" t="s">
        <v>78</v>
      </c>
      <c r="C27" s="3">
        <v>783600</v>
      </c>
      <c r="D27">
        <v>45</v>
      </c>
      <c r="E27" s="1">
        <f t="shared" si="0"/>
        <v>0.014338276999883213</v>
      </c>
      <c r="F27" s="9">
        <v>10</v>
      </c>
      <c r="G27" s="9" t="s">
        <v>131</v>
      </c>
      <c r="H27" s="7">
        <v>853476</v>
      </c>
      <c r="J27" t="s">
        <v>163</v>
      </c>
      <c r="K27" s="11">
        <v>52676</v>
      </c>
      <c r="L27" s="3">
        <v>14</v>
      </c>
      <c r="M27">
        <v>575</v>
      </c>
    </row>
    <row r="28" spans="1:13" ht="12">
      <c r="A28" t="s">
        <v>70</v>
      </c>
      <c r="B28" t="s">
        <v>64</v>
      </c>
      <c r="C28" s="3">
        <v>572059</v>
      </c>
      <c r="D28">
        <v>50</v>
      </c>
      <c r="E28" s="1">
        <f t="shared" si="0"/>
        <v>0.0027404863575455065</v>
      </c>
      <c r="F28" s="9">
        <v>41</v>
      </c>
      <c r="G28" s="9" t="s">
        <v>132</v>
      </c>
      <c r="H28" s="7">
        <v>581530</v>
      </c>
      <c r="J28" t="s">
        <v>164</v>
      </c>
      <c r="K28" s="11">
        <v>47473</v>
      </c>
      <c r="L28" s="3">
        <v>26</v>
      </c>
      <c r="M28" s="3">
        <v>1048</v>
      </c>
    </row>
    <row r="29" spans="1:13" ht="12">
      <c r="A29" t="s">
        <v>17</v>
      </c>
      <c r="B29" t="s">
        <v>79</v>
      </c>
      <c r="C29" s="3">
        <v>15982378</v>
      </c>
      <c r="D29">
        <v>4</v>
      </c>
      <c r="E29" s="1">
        <f t="shared" si="0"/>
        <v>0.020858964164225037</v>
      </c>
      <c r="F29" s="9">
        <v>5</v>
      </c>
      <c r="G29" s="9" t="s">
        <v>133</v>
      </c>
      <c r="H29" s="7">
        <v>18089888</v>
      </c>
      <c r="J29" t="s">
        <v>165</v>
      </c>
      <c r="K29" s="11">
        <v>45038</v>
      </c>
      <c r="L29" s="3">
        <v>33</v>
      </c>
      <c r="M29" s="3">
        <v>1204</v>
      </c>
    </row>
    <row r="30" spans="1:13" ht="12">
      <c r="A30" t="s">
        <v>18</v>
      </c>
      <c r="B30" t="s">
        <v>80</v>
      </c>
      <c r="C30" s="3">
        <v>8186453</v>
      </c>
      <c r="D30">
        <v>10</v>
      </c>
      <c r="E30" s="1">
        <f t="shared" si="0"/>
        <v>0.022650298155133235</v>
      </c>
      <c r="F30" s="9">
        <v>3</v>
      </c>
      <c r="G30" s="9" t="s">
        <v>134</v>
      </c>
      <c r="H30" s="7">
        <v>9363941</v>
      </c>
      <c r="J30" t="s">
        <v>166</v>
      </c>
      <c r="K30" s="11">
        <v>48388</v>
      </c>
      <c r="L30" s="3">
        <v>22</v>
      </c>
      <c r="M30" s="3">
        <v>2799</v>
      </c>
    </row>
    <row r="31" spans="1:13" ht="12">
      <c r="A31" t="s">
        <v>19</v>
      </c>
      <c r="B31" t="s">
        <v>81</v>
      </c>
      <c r="C31" s="3">
        <v>1211537</v>
      </c>
      <c r="D31">
        <v>42</v>
      </c>
      <c r="E31" s="1">
        <f t="shared" si="0"/>
        <v>0.009924994348852665</v>
      </c>
      <c r="F31" s="9">
        <v>18</v>
      </c>
      <c r="G31" s="9" t="s">
        <v>135</v>
      </c>
      <c r="H31" s="7">
        <v>1285498</v>
      </c>
      <c r="J31" t="s">
        <v>167</v>
      </c>
      <c r="K31" s="11">
        <v>61005</v>
      </c>
      <c r="L31" s="3">
        <v>3</v>
      </c>
      <c r="M31">
        <v>218</v>
      </c>
    </row>
    <row r="32" spans="1:13" ht="12">
      <c r="A32" t="s">
        <v>20</v>
      </c>
      <c r="B32" t="s">
        <v>82</v>
      </c>
      <c r="C32" s="3">
        <v>1293953</v>
      </c>
      <c r="D32">
        <v>40</v>
      </c>
      <c r="E32" s="1">
        <f t="shared" si="0"/>
        <v>0.02107787698336574</v>
      </c>
      <c r="F32" s="9">
        <v>5</v>
      </c>
      <c r="G32" s="9" t="s">
        <v>136</v>
      </c>
      <c r="H32" s="7">
        <v>1466465</v>
      </c>
      <c r="J32" t="s">
        <v>168</v>
      </c>
      <c r="K32" s="11">
        <v>45919</v>
      </c>
      <c r="L32" s="3">
        <v>30</v>
      </c>
      <c r="M32">
        <v>-568</v>
      </c>
    </row>
    <row r="33" spans="1:13" ht="12">
      <c r="A33" t="s">
        <v>21</v>
      </c>
      <c r="B33" t="s">
        <v>83</v>
      </c>
      <c r="C33" s="3">
        <v>12419293</v>
      </c>
      <c r="D33">
        <v>5</v>
      </c>
      <c r="E33" s="1">
        <f t="shared" si="0"/>
        <v>0.005462961625561445</v>
      </c>
      <c r="F33" s="9">
        <v>35</v>
      </c>
      <c r="G33" s="9" t="s">
        <v>137</v>
      </c>
      <c r="H33" s="7">
        <v>12831970</v>
      </c>
      <c r="J33" t="s">
        <v>169</v>
      </c>
      <c r="K33" s="11">
        <v>49328</v>
      </c>
      <c r="L33" s="3">
        <v>18</v>
      </c>
      <c r="M33">
        <v>-256</v>
      </c>
    </row>
    <row r="34" spans="1:13" ht="12">
      <c r="A34" t="s">
        <v>22</v>
      </c>
      <c r="B34" t="s">
        <v>84</v>
      </c>
      <c r="C34" s="3">
        <v>6080485</v>
      </c>
      <c r="D34">
        <v>14</v>
      </c>
      <c r="E34" s="1">
        <f t="shared" si="0"/>
        <v>0.006287836494415557</v>
      </c>
      <c r="F34" s="9">
        <v>28</v>
      </c>
      <c r="G34" s="9" t="s">
        <v>138</v>
      </c>
      <c r="H34" s="7">
        <v>6313520</v>
      </c>
      <c r="J34" t="s">
        <v>170</v>
      </c>
      <c r="K34" s="11">
        <v>44618</v>
      </c>
      <c r="L34" s="3">
        <v>35</v>
      </c>
      <c r="M34">
        <v>112</v>
      </c>
    </row>
    <row r="35" spans="1:13" ht="12">
      <c r="A35" t="s">
        <v>23</v>
      </c>
      <c r="B35" t="s">
        <v>85</v>
      </c>
      <c r="C35" s="3">
        <v>2926324</v>
      </c>
      <c r="D35">
        <v>30</v>
      </c>
      <c r="E35" s="1">
        <f t="shared" si="0"/>
        <v>0.0031509024324443565</v>
      </c>
      <c r="F35" s="9">
        <v>41</v>
      </c>
      <c r="G35" s="9" t="s">
        <v>139</v>
      </c>
      <c r="H35" s="7">
        <v>2982085</v>
      </c>
      <c r="J35" t="s">
        <v>171</v>
      </c>
      <c r="K35" s="11">
        <v>48075</v>
      </c>
      <c r="L35" s="3">
        <v>24</v>
      </c>
      <c r="M35">
        <v>905</v>
      </c>
    </row>
    <row r="36" spans="1:13" ht="12">
      <c r="A36" t="s">
        <v>24</v>
      </c>
      <c r="B36" t="s">
        <v>86</v>
      </c>
      <c r="C36" s="3">
        <v>2688418</v>
      </c>
      <c r="D36">
        <v>32</v>
      </c>
      <c r="E36" s="1">
        <f t="shared" si="0"/>
        <v>0.0046362348339064816</v>
      </c>
      <c r="F36" s="9">
        <v>35</v>
      </c>
      <c r="G36" s="9" t="s">
        <v>140</v>
      </c>
      <c r="H36" s="7">
        <v>2764075</v>
      </c>
      <c r="J36" t="s">
        <v>172</v>
      </c>
      <c r="K36" s="11">
        <v>44478</v>
      </c>
      <c r="L36" s="3">
        <v>37</v>
      </c>
      <c r="M36">
        <v>859</v>
      </c>
    </row>
    <row r="37" spans="1:13" ht="12">
      <c r="A37" t="s">
        <v>25</v>
      </c>
      <c r="B37" t="s">
        <v>87</v>
      </c>
      <c r="C37" s="3">
        <v>4041769</v>
      </c>
      <c r="D37">
        <v>25</v>
      </c>
      <c r="E37" s="1">
        <f t="shared" si="0"/>
        <v>0.006663302275626444</v>
      </c>
      <c r="F37" s="9">
        <v>25</v>
      </c>
      <c r="G37" s="9" t="s">
        <v>141</v>
      </c>
      <c r="H37" s="7">
        <v>4206074</v>
      </c>
      <c r="J37" t="s">
        <v>173</v>
      </c>
      <c r="K37" s="11">
        <v>38694</v>
      </c>
      <c r="L37" s="3">
        <v>46</v>
      </c>
      <c r="M37">
        <v>737</v>
      </c>
    </row>
    <row r="38" spans="1:13" ht="12">
      <c r="A38" t="s">
        <v>26</v>
      </c>
      <c r="B38" t="s">
        <v>88</v>
      </c>
      <c r="C38" s="3">
        <v>4468976</v>
      </c>
      <c r="D38">
        <v>22</v>
      </c>
      <c r="E38" s="1">
        <f t="shared" si="0"/>
        <v>-0.006875087996471134</v>
      </c>
      <c r="F38" s="9">
        <v>51</v>
      </c>
      <c r="G38" s="9" t="s">
        <v>142</v>
      </c>
      <c r="H38" s="7">
        <v>4287768</v>
      </c>
      <c r="J38" t="s">
        <v>174</v>
      </c>
      <c r="K38" s="11">
        <v>37472</v>
      </c>
      <c r="L38" s="3">
        <v>49</v>
      </c>
      <c r="M38" s="3">
        <v>-1198</v>
      </c>
    </row>
    <row r="39" spans="1:13" ht="12">
      <c r="A39" t="s">
        <v>27</v>
      </c>
      <c r="B39" t="s">
        <v>89</v>
      </c>
      <c r="C39" s="3">
        <v>1274923</v>
      </c>
      <c r="D39">
        <v>39</v>
      </c>
      <c r="E39" s="1">
        <f t="shared" si="0"/>
        <v>0.006007584559772119</v>
      </c>
      <c r="F39" s="9">
        <v>28</v>
      </c>
      <c r="G39" s="9" t="s">
        <v>213</v>
      </c>
      <c r="H39" s="7">
        <v>1321574</v>
      </c>
      <c r="J39" t="s">
        <v>175</v>
      </c>
      <c r="K39" s="11">
        <v>45503</v>
      </c>
      <c r="L39" s="3">
        <v>32</v>
      </c>
      <c r="M39">
        <v>763</v>
      </c>
    </row>
    <row r="40" spans="1:13" ht="12">
      <c r="A40" t="s">
        <v>28</v>
      </c>
      <c r="B40" t="s">
        <v>90</v>
      </c>
      <c r="C40" s="3">
        <v>5296486</v>
      </c>
      <c r="D40">
        <v>19</v>
      </c>
      <c r="E40" s="1">
        <f t="shared" si="0"/>
        <v>0.009802309748279472</v>
      </c>
      <c r="F40" s="9">
        <v>18</v>
      </c>
      <c r="G40" s="9" t="s">
        <v>214</v>
      </c>
      <c r="H40" s="7">
        <v>5615727</v>
      </c>
      <c r="J40" t="s">
        <v>176</v>
      </c>
      <c r="K40" s="11">
        <v>63082</v>
      </c>
      <c r="L40" s="3">
        <v>2</v>
      </c>
      <c r="M40" s="3">
        <v>1358</v>
      </c>
    </row>
    <row r="41" spans="1:13" ht="12">
      <c r="A41" t="s">
        <v>29</v>
      </c>
      <c r="B41" t="s">
        <v>91</v>
      </c>
      <c r="C41" s="3">
        <v>6349097</v>
      </c>
      <c r="D41">
        <v>13</v>
      </c>
      <c r="E41" s="1">
        <f t="shared" si="0"/>
        <v>0.002299302261134286</v>
      </c>
      <c r="F41" s="9">
        <v>46</v>
      </c>
      <c r="G41" s="9" t="s">
        <v>215</v>
      </c>
      <c r="H41" s="7">
        <v>6437193</v>
      </c>
      <c r="J41" t="s">
        <v>177</v>
      </c>
      <c r="K41" s="11">
        <v>56592</v>
      </c>
      <c r="L41" s="3">
        <v>7</v>
      </c>
      <c r="M41">
        <v>-98</v>
      </c>
    </row>
    <row r="42" spans="1:13" ht="12">
      <c r="A42" t="s">
        <v>30</v>
      </c>
      <c r="B42" t="s">
        <v>92</v>
      </c>
      <c r="C42" s="3">
        <v>9938444</v>
      </c>
      <c r="D42">
        <v>8</v>
      </c>
      <c r="E42" s="1">
        <f t="shared" si="0"/>
        <v>0.0026190028541964263</v>
      </c>
      <c r="F42" s="9">
        <v>41</v>
      </c>
      <c r="G42" s="9" t="s">
        <v>216</v>
      </c>
      <c r="H42" s="7">
        <v>10095643</v>
      </c>
      <c r="J42" t="s">
        <v>178</v>
      </c>
      <c r="K42" s="11">
        <v>48043</v>
      </c>
      <c r="L42" s="3">
        <v>25</v>
      </c>
      <c r="M42" s="3">
        <v>1771</v>
      </c>
    </row>
    <row r="43" spans="1:13" ht="12">
      <c r="A43" t="s">
        <v>31</v>
      </c>
      <c r="B43" t="s">
        <v>93</v>
      </c>
      <c r="C43" s="3">
        <v>4919479</v>
      </c>
      <c r="D43">
        <v>21</v>
      </c>
      <c r="E43" s="1">
        <f t="shared" si="0"/>
        <v>0.008218448490241836</v>
      </c>
      <c r="F43" s="9">
        <v>22</v>
      </c>
      <c r="G43" s="9" t="s">
        <v>217</v>
      </c>
      <c r="H43" s="7">
        <v>5167101</v>
      </c>
      <c r="J43" t="s">
        <v>179</v>
      </c>
      <c r="K43" s="11">
        <v>56102</v>
      </c>
      <c r="L43" s="3">
        <v>8</v>
      </c>
      <c r="M43" s="3">
        <v>-1838</v>
      </c>
    </row>
    <row r="44" spans="1:13" ht="12">
      <c r="A44" t="s">
        <v>32</v>
      </c>
      <c r="B44" t="s">
        <v>94</v>
      </c>
      <c r="C44" s="3">
        <v>2844658</v>
      </c>
      <c r="D44">
        <v>31</v>
      </c>
      <c r="E44" s="1">
        <f t="shared" si="0"/>
        <v>0.003823253646003309</v>
      </c>
      <c r="F44" s="9">
        <v>39</v>
      </c>
      <c r="G44" s="9" t="s">
        <v>218</v>
      </c>
      <c r="H44" s="7">
        <v>2910540</v>
      </c>
      <c r="J44" t="s">
        <v>180</v>
      </c>
      <c r="K44" s="11">
        <v>34343</v>
      </c>
      <c r="L44" s="3">
        <v>51</v>
      </c>
      <c r="M44" s="3">
        <v>-1182</v>
      </c>
    </row>
    <row r="45" spans="1:13" ht="12">
      <c r="A45" t="s">
        <v>33</v>
      </c>
      <c r="B45" t="s">
        <v>95</v>
      </c>
      <c r="C45" s="3">
        <v>5595211</v>
      </c>
      <c r="D45">
        <v>17</v>
      </c>
      <c r="E45" s="1">
        <f t="shared" si="0"/>
        <v>0.007240115556866486</v>
      </c>
      <c r="F45" s="9">
        <v>25</v>
      </c>
      <c r="G45" s="9" t="s">
        <v>219</v>
      </c>
      <c r="H45" s="7">
        <v>5842713</v>
      </c>
      <c r="J45" t="s">
        <v>181</v>
      </c>
      <c r="K45" s="11">
        <v>44487</v>
      </c>
      <c r="L45" s="3">
        <v>36</v>
      </c>
      <c r="M45">
        <v>-199</v>
      </c>
    </row>
    <row r="46" spans="1:13" ht="12">
      <c r="A46" t="s">
        <v>34</v>
      </c>
      <c r="B46" t="s">
        <v>96</v>
      </c>
      <c r="C46" s="3">
        <v>902195</v>
      </c>
      <c r="D46">
        <v>44</v>
      </c>
      <c r="E46" s="1">
        <f t="shared" si="0"/>
        <v>0.007690210726689573</v>
      </c>
      <c r="F46" s="9">
        <v>22</v>
      </c>
      <c r="G46" s="9" t="s">
        <v>220</v>
      </c>
      <c r="H46" s="7">
        <v>944632</v>
      </c>
      <c r="J46" t="s">
        <v>182</v>
      </c>
      <c r="K46" s="11">
        <v>39821</v>
      </c>
      <c r="L46" s="3">
        <v>44</v>
      </c>
      <c r="M46" s="3">
        <v>2430</v>
      </c>
    </row>
    <row r="47" spans="1:13" ht="12">
      <c r="A47" t="s">
        <v>35</v>
      </c>
      <c r="B47" t="s">
        <v>97</v>
      </c>
      <c r="C47" s="3">
        <v>1711263</v>
      </c>
      <c r="D47">
        <v>38</v>
      </c>
      <c r="E47" s="1">
        <f t="shared" si="0"/>
        <v>0.005482385156080482</v>
      </c>
      <c r="F47" s="9">
        <v>35</v>
      </c>
      <c r="G47" s="9" t="s">
        <v>221</v>
      </c>
      <c r="H47" s="7">
        <v>1768331</v>
      </c>
      <c r="J47" t="s">
        <v>183</v>
      </c>
      <c r="K47" s="11">
        <v>48820</v>
      </c>
      <c r="L47" s="3">
        <v>20</v>
      </c>
      <c r="M47">
        <v>704</v>
      </c>
    </row>
    <row r="48" spans="1:13" ht="12">
      <c r="A48" t="s">
        <v>36</v>
      </c>
      <c r="B48" t="s">
        <v>98</v>
      </c>
      <c r="C48" s="3">
        <v>1998257</v>
      </c>
      <c r="D48">
        <v>35</v>
      </c>
      <c r="E48" s="1">
        <f t="shared" si="0"/>
        <v>0.03773200946052717</v>
      </c>
      <c r="F48" s="9">
        <v>1</v>
      </c>
      <c r="G48" s="9" t="s">
        <v>222</v>
      </c>
      <c r="H48" s="7">
        <v>2495529</v>
      </c>
      <c r="J48" t="s">
        <v>184</v>
      </c>
      <c r="K48" s="11">
        <v>51036</v>
      </c>
      <c r="L48" s="3">
        <v>17</v>
      </c>
      <c r="M48">
        <v>948</v>
      </c>
    </row>
    <row r="49" spans="1:13" ht="12">
      <c r="A49" t="s">
        <v>37</v>
      </c>
      <c r="B49" t="s">
        <v>99</v>
      </c>
      <c r="C49" s="3">
        <v>1235786</v>
      </c>
      <c r="D49">
        <v>41</v>
      </c>
      <c r="E49" s="1">
        <f t="shared" si="0"/>
        <v>0.010395260784055005</v>
      </c>
      <c r="F49" s="9">
        <v>18</v>
      </c>
      <c r="G49" s="9" t="s">
        <v>223</v>
      </c>
      <c r="H49" s="7">
        <v>1314895</v>
      </c>
      <c r="J49" t="s">
        <v>185</v>
      </c>
      <c r="K49" s="11">
        <v>60411</v>
      </c>
      <c r="L49" s="3">
        <v>5</v>
      </c>
      <c r="M49">
        <v>663</v>
      </c>
    </row>
    <row r="50" spans="1:13" ht="12">
      <c r="A50" t="s">
        <v>38</v>
      </c>
      <c r="B50" t="s">
        <v>100</v>
      </c>
      <c r="C50" s="3">
        <v>8414350</v>
      </c>
      <c r="D50">
        <v>9</v>
      </c>
      <c r="E50" s="1">
        <f t="shared" si="0"/>
        <v>0.006052149928830258</v>
      </c>
      <c r="F50" s="9">
        <v>28</v>
      </c>
      <c r="G50" s="9" t="s">
        <v>224</v>
      </c>
      <c r="H50" s="7">
        <v>8724560</v>
      </c>
      <c r="J50" t="s">
        <v>186</v>
      </c>
      <c r="K50" s="11">
        <v>66752</v>
      </c>
      <c r="L50" s="3">
        <v>1</v>
      </c>
      <c r="M50" s="3">
        <v>4529</v>
      </c>
    </row>
    <row r="51" spans="1:13" ht="12">
      <c r="A51" t="s">
        <v>39</v>
      </c>
      <c r="B51" t="s">
        <v>101</v>
      </c>
      <c r="C51" s="3">
        <v>1819046</v>
      </c>
      <c r="D51">
        <v>37</v>
      </c>
      <c r="E51" s="1">
        <f t="shared" si="0"/>
        <v>0.01205084487926658</v>
      </c>
      <c r="F51" s="9">
        <v>14</v>
      </c>
      <c r="G51" s="9" t="s">
        <v>225</v>
      </c>
      <c r="H51" s="7">
        <v>1954599</v>
      </c>
      <c r="J51" t="s">
        <v>187</v>
      </c>
      <c r="K51" s="11">
        <v>40126</v>
      </c>
      <c r="L51" s="3">
        <v>43</v>
      </c>
      <c r="M51" s="3">
        <v>-1100</v>
      </c>
    </row>
    <row r="52" spans="1:13" ht="12">
      <c r="A52" t="s">
        <v>40</v>
      </c>
      <c r="B52" t="s">
        <v>102</v>
      </c>
      <c r="C52" s="3">
        <v>18976457</v>
      </c>
      <c r="D52">
        <v>3</v>
      </c>
      <c r="E52" s="1">
        <f t="shared" si="0"/>
        <v>0.002875175699080809</v>
      </c>
      <c r="F52" s="9">
        <v>41</v>
      </c>
      <c r="G52" s="9" t="s">
        <v>226</v>
      </c>
      <c r="H52" s="7">
        <v>19306183</v>
      </c>
      <c r="J52" t="s">
        <v>188</v>
      </c>
      <c r="K52" s="11">
        <v>48472</v>
      </c>
      <c r="L52" s="3">
        <v>21</v>
      </c>
      <c r="M52">
        <v>282</v>
      </c>
    </row>
    <row r="53" spans="1:13" ht="12">
      <c r="A53" t="s">
        <v>41</v>
      </c>
      <c r="B53" t="s">
        <v>103</v>
      </c>
      <c r="C53" s="3">
        <v>8049313</v>
      </c>
      <c r="D53">
        <v>11</v>
      </c>
      <c r="E53" s="1">
        <f t="shared" si="0"/>
        <v>0.016055098523040982</v>
      </c>
      <c r="F53" s="9">
        <v>9</v>
      </c>
      <c r="G53" s="9" t="s">
        <v>227</v>
      </c>
      <c r="H53" s="7">
        <v>8856505</v>
      </c>
      <c r="J53" t="s">
        <v>189</v>
      </c>
      <c r="K53" s="11">
        <v>41616</v>
      </c>
      <c r="L53" s="3">
        <v>40</v>
      </c>
      <c r="M53" s="3">
        <v>-1577</v>
      </c>
    </row>
    <row r="54" spans="1:13" ht="12">
      <c r="A54" t="s">
        <v>42</v>
      </c>
      <c r="B54" t="s">
        <v>104</v>
      </c>
      <c r="C54" s="3">
        <v>642200</v>
      </c>
      <c r="D54">
        <v>47</v>
      </c>
      <c r="E54" s="1">
        <f t="shared" si="0"/>
        <v>-0.0016503632637645</v>
      </c>
      <c r="F54" s="9">
        <v>50</v>
      </c>
      <c r="G54" s="9" t="s">
        <v>228</v>
      </c>
      <c r="H54" s="7">
        <v>635867</v>
      </c>
      <c r="J54" t="s">
        <v>190</v>
      </c>
      <c r="K54" s="11">
        <v>42311</v>
      </c>
      <c r="L54" s="3">
        <v>39</v>
      </c>
      <c r="M54">
        <v>-408</v>
      </c>
    </row>
    <row r="55" spans="1:13" ht="12">
      <c r="A55" t="s">
        <v>43</v>
      </c>
      <c r="B55" t="s">
        <v>105</v>
      </c>
      <c r="C55" s="3">
        <v>11353140</v>
      </c>
      <c r="D55">
        <v>7</v>
      </c>
      <c r="E55" s="1">
        <f t="shared" si="0"/>
        <v>0.0018247169028845361</v>
      </c>
      <c r="F55" s="9">
        <v>46</v>
      </c>
      <c r="G55" s="9" t="s">
        <v>229</v>
      </c>
      <c r="H55" s="7">
        <v>11478006</v>
      </c>
      <c r="J55" t="s">
        <v>191</v>
      </c>
      <c r="K55" s="11">
        <v>45776</v>
      </c>
      <c r="L55" s="3">
        <v>31</v>
      </c>
      <c r="M55">
        <v>-29</v>
      </c>
    </row>
    <row r="56" spans="1:13" ht="12">
      <c r="A56" t="s">
        <v>44</v>
      </c>
      <c r="B56" t="s">
        <v>106</v>
      </c>
      <c r="C56" s="3">
        <v>3450654</v>
      </c>
      <c r="D56">
        <v>27</v>
      </c>
      <c r="E56" s="1">
        <f t="shared" si="0"/>
        <v>0.006115102389011839</v>
      </c>
      <c r="F56" s="9">
        <v>28</v>
      </c>
      <c r="G56" s="9" t="s">
        <v>230</v>
      </c>
      <c r="H56" s="7">
        <v>3579212</v>
      </c>
      <c r="J56" t="s">
        <v>192</v>
      </c>
      <c r="K56" s="11">
        <v>38859</v>
      </c>
      <c r="L56" s="3">
        <v>45</v>
      </c>
      <c r="M56" s="3">
        <v>-1723</v>
      </c>
    </row>
    <row r="57" spans="1:13" ht="12">
      <c r="A57" t="s">
        <v>45</v>
      </c>
      <c r="B57" t="s">
        <v>107</v>
      </c>
      <c r="C57" s="3">
        <v>3421399</v>
      </c>
      <c r="D57">
        <v>28</v>
      </c>
      <c r="E57" s="1">
        <f t="shared" si="0"/>
        <v>0.013167290531650987</v>
      </c>
      <c r="F57" s="9">
        <v>12</v>
      </c>
      <c r="G57" s="9" t="s">
        <v>231</v>
      </c>
      <c r="H57" s="7">
        <v>3700758</v>
      </c>
      <c r="J57" t="s">
        <v>193</v>
      </c>
      <c r="K57" s="11">
        <v>46349</v>
      </c>
      <c r="L57" s="3">
        <v>29</v>
      </c>
      <c r="M57" s="3">
        <v>1667</v>
      </c>
    </row>
    <row r="58" spans="1:13" ht="12">
      <c r="A58" t="s">
        <v>46</v>
      </c>
      <c r="B58" t="s">
        <v>108</v>
      </c>
      <c r="C58" s="3">
        <v>12281054</v>
      </c>
      <c r="D58">
        <v>6</v>
      </c>
      <c r="E58" s="1">
        <f t="shared" si="0"/>
        <v>0.0021538588995537616</v>
      </c>
      <c r="F58" s="9">
        <v>46</v>
      </c>
      <c r="G58" s="9" t="s">
        <v>232</v>
      </c>
      <c r="H58" s="7">
        <v>12440621</v>
      </c>
      <c r="J58" t="s">
        <v>194</v>
      </c>
      <c r="K58" s="11">
        <v>48148</v>
      </c>
      <c r="L58" s="3">
        <v>23</v>
      </c>
      <c r="M58">
        <v>699</v>
      </c>
    </row>
    <row r="59" spans="1:13" ht="12">
      <c r="A59" t="s">
        <v>47</v>
      </c>
      <c r="B59" t="s">
        <v>109</v>
      </c>
      <c r="C59" s="3">
        <v>1048319</v>
      </c>
      <c r="D59">
        <v>43</v>
      </c>
      <c r="E59" s="1">
        <f t="shared" si="0"/>
        <v>0.0030437188031882897</v>
      </c>
      <c r="F59" s="9">
        <v>41</v>
      </c>
      <c r="G59" s="9" t="s">
        <v>233</v>
      </c>
      <c r="H59" s="7">
        <v>1067610</v>
      </c>
      <c r="J59" t="s">
        <v>195</v>
      </c>
      <c r="K59" s="11">
        <v>52421</v>
      </c>
      <c r="L59" s="3">
        <v>15</v>
      </c>
      <c r="M59" s="3">
        <v>1285</v>
      </c>
    </row>
    <row r="60" spans="1:13" ht="12">
      <c r="A60" t="s">
        <v>48</v>
      </c>
      <c r="B60" t="s">
        <v>110</v>
      </c>
      <c r="C60" s="3">
        <v>4012012</v>
      </c>
      <c r="D60">
        <v>26</v>
      </c>
      <c r="E60" s="1">
        <f t="shared" si="0"/>
        <v>0.012452160458926451</v>
      </c>
      <c r="F60" s="9">
        <v>14</v>
      </c>
      <c r="G60" s="9" t="s">
        <v>234</v>
      </c>
      <c r="H60" s="7">
        <v>4321249</v>
      </c>
      <c r="J60" t="s">
        <v>196</v>
      </c>
      <c r="K60" s="11">
        <v>40583</v>
      </c>
      <c r="L60" s="3">
        <v>42</v>
      </c>
      <c r="M60">
        <v>-841</v>
      </c>
    </row>
    <row r="61" spans="1:13" ht="12">
      <c r="A61" t="s">
        <v>49</v>
      </c>
      <c r="B61" t="s">
        <v>111</v>
      </c>
      <c r="C61" s="3">
        <v>754844</v>
      </c>
      <c r="D61">
        <v>46</v>
      </c>
      <c r="E61" s="1">
        <f t="shared" si="0"/>
        <v>0.0058906234271163625</v>
      </c>
      <c r="F61" s="9">
        <v>28</v>
      </c>
      <c r="G61" s="9" t="s">
        <v>235</v>
      </c>
      <c r="H61" s="7">
        <v>781919</v>
      </c>
      <c r="J61" t="s">
        <v>197</v>
      </c>
      <c r="K61" s="11">
        <v>44996</v>
      </c>
      <c r="L61" s="3">
        <v>34</v>
      </c>
      <c r="M61">
        <v>774</v>
      </c>
    </row>
    <row r="62" spans="1:13" ht="12">
      <c r="A62" t="s">
        <v>50</v>
      </c>
      <c r="B62" t="s">
        <v>112</v>
      </c>
      <c r="C62" s="3">
        <v>5689283</v>
      </c>
      <c r="D62">
        <v>16</v>
      </c>
      <c r="E62" s="1">
        <f t="shared" si="0"/>
        <v>0.009986465876279186</v>
      </c>
      <c r="F62" s="9">
        <v>18</v>
      </c>
      <c r="G62" s="9" t="s">
        <v>236</v>
      </c>
      <c r="H62" s="7">
        <v>6038803</v>
      </c>
      <c r="J62" t="s">
        <v>198</v>
      </c>
      <c r="K62" s="11">
        <v>40696</v>
      </c>
      <c r="L62" s="3">
        <v>41</v>
      </c>
      <c r="M62">
        <v>27</v>
      </c>
    </row>
    <row r="63" spans="1:13" ht="12">
      <c r="A63" t="s">
        <v>51</v>
      </c>
      <c r="B63" t="s">
        <v>113</v>
      </c>
      <c r="C63" s="3">
        <v>20851820</v>
      </c>
      <c r="D63">
        <v>2</v>
      </c>
      <c r="E63" s="1">
        <f t="shared" si="0"/>
        <v>0.020182691461587896</v>
      </c>
      <c r="F63" s="9">
        <v>7</v>
      </c>
      <c r="G63" s="9" t="s">
        <v>237</v>
      </c>
      <c r="H63" s="7">
        <v>23507783</v>
      </c>
      <c r="J63" t="s">
        <v>199</v>
      </c>
      <c r="K63" s="11">
        <v>43044</v>
      </c>
      <c r="L63" s="3">
        <v>38</v>
      </c>
      <c r="M63">
        <v>-440</v>
      </c>
    </row>
    <row r="64" spans="1:13" ht="12">
      <c r="A64" t="s">
        <v>52</v>
      </c>
      <c r="B64" t="s">
        <v>114</v>
      </c>
      <c r="C64" s="3">
        <v>2233169</v>
      </c>
      <c r="D64">
        <v>34</v>
      </c>
      <c r="E64" s="1">
        <f t="shared" si="0"/>
        <v>0.022362441798146428</v>
      </c>
      <c r="F64" s="9">
        <v>4</v>
      </c>
      <c r="G64" s="9" t="s">
        <v>238</v>
      </c>
      <c r="H64" s="7">
        <v>2550063</v>
      </c>
      <c r="J64" t="s">
        <v>200</v>
      </c>
      <c r="K64" s="11">
        <v>55619</v>
      </c>
      <c r="L64" s="3">
        <v>9</v>
      </c>
      <c r="M64">
        <v>164</v>
      </c>
    </row>
    <row r="65" spans="1:13" ht="12">
      <c r="A65" t="s">
        <v>53</v>
      </c>
      <c r="B65" t="s">
        <v>115</v>
      </c>
      <c r="C65" s="3">
        <v>608827</v>
      </c>
      <c r="D65">
        <v>49</v>
      </c>
      <c r="E65" s="1">
        <f t="shared" si="0"/>
        <v>0.004086454628169213</v>
      </c>
      <c r="F65" s="9">
        <v>39</v>
      </c>
      <c r="G65" s="9" t="s">
        <v>239</v>
      </c>
      <c r="H65" s="7">
        <v>623908</v>
      </c>
      <c r="J65" t="s">
        <v>201</v>
      </c>
      <c r="K65" s="11">
        <v>52174</v>
      </c>
      <c r="L65" s="3">
        <v>16</v>
      </c>
      <c r="M65">
        <v>731</v>
      </c>
    </row>
    <row r="66" spans="1:13" ht="12">
      <c r="A66" t="s">
        <v>54</v>
      </c>
      <c r="B66" t="s">
        <v>116</v>
      </c>
      <c r="C66" s="3">
        <v>7078515</v>
      </c>
      <c r="D66">
        <v>12</v>
      </c>
      <c r="E66" s="1">
        <f t="shared" si="0"/>
        <v>0.012867225897425392</v>
      </c>
      <c r="F66" s="9">
        <v>12</v>
      </c>
      <c r="G66" s="9" t="s">
        <v>240</v>
      </c>
      <c r="H66" s="7">
        <v>7642884</v>
      </c>
      <c r="J66" t="s">
        <v>202</v>
      </c>
      <c r="K66" s="11">
        <v>55368</v>
      </c>
      <c r="L66" s="3">
        <v>10</v>
      </c>
      <c r="M66" s="3">
        <v>1265</v>
      </c>
    </row>
    <row r="67" spans="1:13" ht="12">
      <c r="A67" t="s">
        <v>55</v>
      </c>
      <c r="B67" t="s">
        <v>117</v>
      </c>
      <c r="C67" s="3">
        <v>5894121</v>
      </c>
      <c r="D67">
        <v>15</v>
      </c>
      <c r="E67" s="1">
        <f t="shared" si="0"/>
        <v>0.0137073963775463</v>
      </c>
      <c r="F67" s="9">
        <v>10</v>
      </c>
      <c r="G67" s="9" t="s">
        <v>241</v>
      </c>
      <c r="H67" s="7">
        <v>6395798</v>
      </c>
      <c r="J67" t="s">
        <v>203</v>
      </c>
      <c r="K67" s="11">
        <v>53515</v>
      </c>
      <c r="L67" s="3">
        <v>13</v>
      </c>
      <c r="M67">
        <v>718</v>
      </c>
    </row>
    <row r="68" spans="1:13" ht="12">
      <c r="A68" t="s">
        <v>56</v>
      </c>
      <c r="B68" t="s">
        <v>118</v>
      </c>
      <c r="C68" s="3">
        <v>1808344</v>
      </c>
      <c r="D68">
        <v>36</v>
      </c>
      <c r="E68" s="1">
        <f t="shared" si="0"/>
        <v>0.0009310963408718893</v>
      </c>
      <c r="F68" s="9">
        <v>49</v>
      </c>
      <c r="G68" s="9" t="s">
        <v>242</v>
      </c>
      <c r="H68" s="7">
        <v>1818470</v>
      </c>
      <c r="J68" t="s">
        <v>204</v>
      </c>
      <c r="K68" s="11">
        <v>38029</v>
      </c>
      <c r="L68" s="3">
        <v>48</v>
      </c>
      <c r="M68" s="3">
        <v>1398</v>
      </c>
    </row>
    <row r="69" spans="1:13" ht="12">
      <c r="A69" t="s">
        <v>57</v>
      </c>
      <c r="B69" t="s">
        <v>119</v>
      </c>
      <c r="C69" s="3">
        <v>5363675</v>
      </c>
      <c r="D69">
        <v>18</v>
      </c>
      <c r="E69" s="1">
        <f t="shared" si="0"/>
        <v>0.0059040470857225</v>
      </c>
      <c r="F69" s="9">
        <v>28</v>
      </c>
      <c r="G69" s="9" t="s">
        <v>243</v>
      </c>
      <c r="H69" s="7">
        <v>5556506</v>
      </c>
      <c r="J69" t="s">
        <v>205</v>
      </c>
      <c r="K69" s="11">
        <v>48903</v>
      </c>
      <c r="L69" s="3">
        <v>19</v>
      </c>
      <c r="M69" s="3">
        <v>1439</v>
      </c>
    </row>
    <row r="70" spans="1:13" ht="12">
      <c r="A70" t="s">
        <v>58</v>
      </c>
      <c r="B70" t="s">
        <v>120</v>
      </c>
      <c r="C70" s="3">
        <v>493782</v>
      </c>
      <c r="D70">
        <v>51</v>
      </c>
      <c r="E70" s="1">
        <f t="shared" si="0"/>
        <v>0.00703807555152311</v>
      </c>
      <c r="F70" s="9">
        <v>25</v>
      </c>
      <c r="G70" s="9" t="s">
        <v>244</v>
      </c>
      <c r="H70" s="7">
        <v>515004</v>
      </c>
      <c r="J70" t="s">
        <v>206</v>
      </c>
      <c r="K70" s="11">
        <v>46613</v>
      </c>
      <c r="L70" s="3">
        <v>28</v>
      </c>
      <c r="M70">
        <v>-708</v>
      </c>
    </row>
    <row r="72" ht="12">
      <c r="A72" t="s">
        <v>68</v>
      </c>
    </row>
    <row r="78" ht="12">
      <c r="E78"/>
    </row>
    <row r="79" ht="12">
      <c r="E79"/>
    </row>
    <row r="80" ht="12">
      <c r="E80"/>
    </row>
    <row r="81" ht="12">
      <c r="E81"/>
    </row>
    <row r="82" ht="12">
      <c r="E82"/>
    </row>
    <row r="83" ht="12">
      <c r="E83"/>
    </row>
    <row r="84" ht="12">
      <c r="E84"/>
    </row>
    <row r="85" ht="12">
      <c r="E85"/>
    </row>
    <row r="86" ht="12">
      <c r="E86"/>
    </row>
    <row r="87" ht="12">
      <c r="E87"/>
    </row>
    <row r="88" ht="12">
      <c r="E88"/>
    </row>
    <row r="89" ht="12">
      <c r="E89"/>
    </row>
    <row r="90" ht="12">
      <c r="H90" s="17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6"/>
  <sheetViews>
    <sheetView workbookViewId="0" topLeftCell="A1">
      <selection activeCell="L4" sqref="L4"/>
    </sheetView>
  </sheetViews>
  <sheetFormatPr defaultColWidth="11.421875" defaultRowHeight="12.75"/>
  <cols>
    <col min="2" max="3" width="7.8515625" style="0" customWidth="1"/>
    <col min="9" max="9" width="5.8515625" style="9" customWidth="1"/>
  </cols>
  <sheetData>
    <row r="4" spans="2:12" ht="12">
      <c r="B4" t="s">
        <v>145</v>
      </c>
      <c r="D4" t="s">
        <v>146</v>
      </c>
      <c r="L4" t="s">
        <v>212</v>
      </c>
    </row>
    <row r="5" spans="1:10" ht="12">
      <c r="A5" t="s">
        <v>143</v>
      </c>
      <c r="B5" t="s">
        <v>144</v>
      </c>
      <c r="D5" t="s">
        <v>148</v>
      </c>
      <c r="E5" t="s">
        <v>149</v>
      </c>
      <c r="F5" t="s">
        <v>150</v>
      </c>
      <c r="G5" t="s">
        <v>151</v>
      </c>
      <c r="H5" t="s">
        <v>152</v>
      </c>
      <c r="I5" s="9" t="s">
        <v>66</v>
      </c>
      <c r="J5" t="s">
        <v>153</v>
      </c>
    </row>
    <row r="6" spans="1:10" ht="12">
      <c r="A6" t="s">
        <v>9</v>
      </c>
      <c r="B6" s="10">
        <v>0.0026</v>
      </c>
      <c r="C6">
        <v>25</v>
      </c>
      <c r="D6" t="s">
        <v>9</v>
      </c>
      <c r="E6" s="3">
        <v>5478</v>
      </c>
      <c r="F6" s="3">
        <v>3152</v>
      </c>
      <c r="G6" s="3">
        <v>2326</v>
      </c>
      <c r="H6" s="10">
        <v>0.575</v>
      </c>
      <c r="I6" s="9">
        <v>8</v>
      </c>
      <c r="J6" s="10">
        <v>0.36</v>
      </c>
    </row>
    <row r="7" spans="1:10" ht="12">
      <c r="A7" t="s">
        <v>10</v>
      </c>
      <c r="B7" s="10">
        <v>-0.0049</v>
      </c>
      <c r="C7">
        <v>34</v>
      </c>
      <c r="E7" s="3"/>
      <c r="F7" s="3"/>
      <c r="G7" s="3"/>
      <c r="H7" s="10"/>
      <c r="J7" s="10">
        <v>0.375</v>
      </c>
    </row>
    <row r="8" spans="1:10" ht="12">
      <c r="A8" t="s">
        <v>11</v>
      </c>
      <c r="B8" s="10">
        <v>0.0759</v>
      </c>
      <c r="C8">
        <v>2</v>
      </c>
      <c r="D8" t="s">
        <v>11</v>
      </c>
      <c r="E8" s="3">
        <v>17580</v>
      </c>
      <c r="F8" s="3">
        <v>9742</v>
      </c>
      <c r="G8" s="3">
        <v>7838</v>
      </c>
      <c r="H8" s="10">
        <v>0.554</v>
      </c>
      <c r="I8" s="9">
        <v>12</v>
      </c>
      <c r="J8" s="10">
        <v>0.394</v>
      </c>
    </row>
    <row r="9" spans="1:10" ht="12">
      <c r="A9" t="s">
        <v>12</v>
      </c>
      <c r="B9" s="10">
        <v>0.0128</v>
      </c>
      <c r="C9">
        <v>16</v>
      </c>
      <c r="D9" t="s">
        <v>12</v>
      </c>
      <c r="E9" s="3">
        <v>3080</v>
      </c>
      <c r="F9" s="3">
        <v>1593</v>
      </c>
      <c r="G9" s="3">
        <v>1487</v>
      </c>
      <c r="H9" s="10">
        <v>0.517</v>
      </c>
      <c r="I9" s="9">
        <v>24</v>
      </c>
      <c r="J9" s="10">
        <v>0.401</v>
      </c>
    </row>
    <row r="10" spans="1:10" ht="12">
      <c r="A10" t="s">
        <v>13</v>
      </c>
      <c r="B10" s="10">
        <v>-0.019</v>
      </c>
      <c r="C10">
        <v>44</v>
      </c>
      <c r="D10" t="s">
        <v>13</v>
      </c>
      <c r="E10" s="3">
        <v>50859</v>
      </c>
      <c r="F10" s="3">
        <v>23424</v>
      </c>
      <c r="G10" s="3">
        <v>27435</v>
      </c>
      <c r="H10" s="10">
        <v>0.461</v>
      </c>
      <c r="I10" s="9">
        <v>38</v>
      </c>
      <c r="J10" s="10">
        <v>0.407</v>
      </c>
    </row>
    <row r="11" spans="1:10" ht="12">
      <c r="A11" t="s">
        <v>14</v>
      </c>
      <c r="B11" s="10">
        <v>0.009</v>
      </c>
      <c r="C11">
        <v>18</v>
      </c>
      <c r="D11" t="s">
        <v>14</v>
      </c>
      <c r="E11" s="3">
        <v>13976</v>
      </c>
      <c r="F11" s="3">
        <v>7640</v>
      </c>
      <c r="G11" s="3">
        <v>6336</v>
      </c>
      <c r="H11" s="10">
        <v>0.547</v>
      </c>
      <c r="I11" s="9">
        <v>15</v>
      </c>
      <c r="J11" s="10">
        <v>0.421</v>
      </c>
    </row>
    <row r="12" spans="1:10" ht="12">
      <c r="A12" t="s">
        <v>15</v>
      </c>
      <c r="B12" s="10">
        <v>-0.0096</v>
      </c>
      <c r="C12">
        <v>37</v>
      </c>
      <c r="D12" t="s">
        <v>15</v>
      </c>
      <c r="E12" s="3">
        <v>5746</v>
      </c>
      <c r="F12" s="3">
        <v>2733</v>
      </c>
      <c r="G12" s="3">
        <v>3013</v>
      </c>
      <c r="H12" s="10">
        <v>0.476</v>
      </c>
      <c r="I12" s="9">
        <v>36</v>
      </c>
      <c r="J12" s="10">
        <v>0.421</v>
      </c>
    </row>
    <row r="13" spans="1:10" ht="12">
      <c r="A13" t="s">
        <v>16</v>
      </c>
      <c r="B13" s="10">
        <v>0.0341</v>
      </c>
      <c r="C13">
        <v>5</v>
      </c>
      <c r="D13" t="s">
        <v>16</v>
      </c>
      <c r="E13" s="3">
        <v>1306</v>
      </c>
      <c r="F13">
        <v>712</v>
      </c>
      <c r="G13">
        <v>594</v>
      </c>
      <c r="H13" s="10">
        <v>0.545</v>
      </c>
      <c r="I13" s="9">
        <v>17</v>
      </c>
      <c r="J13" s="10">
        <v>0.425</v>
      </c>
    </row>
    <row r="14" spans="1:10" ht="12">
      <c r="A14" t="s">
        <v>70</v>
      </c>
      <c r="B14" s="10">
        <v>-0.0892</v>
      </c>
      <c r="C14">
        <v>51</v>
      </c>
      <c r="D14" t="s">
        <v>147</v>
      </c>
      <c r="E14" s="3">
        <v>1900</v>
      </c>
      <c r="F14" s="3">
        <v>1100</v>
      </c>
      <c r="G14">
        <v>800</v>
      </c>
      <c r="H14" s="10">
        <v>0.579</v>
      </c>
      <c r="I14" s="9">
        <v>7</v>
      </c>
      <c r="J14" s="10">
        <v>0.44</v>
      </c>
    </row>
    <row r="15" spans="1:10" ht="12">
      <c r="A15" t="s">
        <v>17</v>
      </c>
      <c r="B15" s="10">
        <v>0.0641</v>
      </c>
      <c r="C15">
        <v>3</v>
      </c>
      <c r="D15" t="s">
        <v>17</v>
      </c>
      <c r="E15" s="3">
        <v>33231</v>
      </c>
      <c r="F15" s="3">
        <v>16212</v>
      </c>
      <c r="G15" s="3">
        <v>17019</v>
      </c>
      <c r="H15" s="10">
        <v>0.488</v>
      </c>
      <c r="I15" s="9">
        <v>33</v>
      </c>
      <c r="J15" s="10">
        <v>0.441</v>
      </c>
    </row>
    <row r="16" spans="1:10" ht="12">
      <c r="A16" t="s">
        <v>18</v>
      </c>
      <c r="B16" s="10">
        <v>0.0263</v>
      </c>
      <c r="C16">
        <v>10</v>
      </c>
      <c r="D16" t="s">
        <v>18</v>
      </c>
      <c r="E16" s="3">
        <v>17299</v>
      </c>
      <c r="F16" s="3">
        <v>9332</v>
      </c>
      <c r="G16" s="3">
        <v>7967</v>
      </c>
      <c r="H16" s="10">
        <v>0.539</v>
      </c>
      <c r="I16" s="9">
        <v>19</v>
      </c>
      <c r="J16" s="10">
        <v>0.442</v>
      </c>
    </row>
    <row r="17" spans="1:10" ht="12">
      <c r="A17" t="s">
        <v>19</v>
      </c>
      <c r="B17" s="10">
        <v>-0.0077</v>
      </c>
      <c r="C17">
        <v>36</v>
      </c>
      <c r="E17" s="3"/>
      <c r="F17" s="3"/>
      <c r="G17" s="3"/>
      <c r="H17" s="10"/>
      <c r="J17" s="10">
        <v>0.446</v>
      </c>
    </row>
    <row r="18" spans="1:10" ht="12">
      <c r="A18" t="s">
        <v>20</v>
      </c>
      <c r="B18" s="10">
        <v>0.0454</v>
      </c>
      <c r="C18">
        <v>4</v>
      </c>
      <c r="D18" t="s">
        <v>20</v>
      </c>
      <c r="E18" s="3">
        <v>3107</v>
      </c>
      <c r="F18" s="3">
        <v>1841</v>
      </c>
      <c r="G18" s="3">
        <v>1266</v>
      </c>
      <c r="H18" s="10">
        <v>0.593</v>
      </c>
      <c r="I18" s="9">
        <v>5</v>
      </c>
      <c r="J18" s="10">
        <v>0.45</v>
      </c>
    </row>
    <row r="19" spans="1:10" ht="12">
      <c r="A19" t="s">
        <v>21</v>
      </c>
      <c r="B19" s="10">
        <v>-0.03</v>
      </c>
      <c r="C19">
        <v>48</v>
      </c>
      <c r="D19" t="s">
        <v>21</v>
      </c>
      <c r="E19" s="3">
        <v>17056</v>
      </c>
      <c r="F19" s="3">
        <v>7556</v>
      </c>
      <c r="G19" s="3">
        <v>9500</v>
      </c>
      <c r="H19" s="10">
        <v>0.443</v>
      </c>
      <c r="I19" s="9">
        <v>41</v>
      </c>
      <c r="J19" s="10">
        <v>0.451</v>
      </c>
    </row>
    <row r="20" spans="1:10" ht="12">
      <c r="A20" t="s">
        <v>22</v>
      </c>
      <c r="B20" s="10">
        <v>-0.0028</v>
      </c>
      <c r="C20">
        <v>30</v>
      </c>
      <c r="D20" t="s">
        <v>22</v>
      </c>
      <c r="E20" s="3">
        <v>6651</v>
      </c>
      <c r="F20" s="3">
        <v>2780</v>
      </c>
      <c r="G20" s="3">
        <v>3871</v>
      </c>
      <c r="H20" s="10">
        <v>0.418</v>
      </c>
      <c r="I20" s="9">
        <v>45</v>
      </c>
      <c r="J20" s="10">
        <v>0.453</v>
      </c>
    </row>
    <row r="21" spans="1:10" ht="12">
      <c r="A21" t="s">
        <v>23</v>
      </c>
      <c r="B21" s="10">
        <v>-0.0132</v>
      </c>
      <c r="C21">
        <v>38</v>
      </c>
      <c r="D21" t="s">
        <v>23</v>
      </c>
      <c r="E21" s="3">
        <v>2920</v>
      </c>
      <c r="F21" s="3">
        <v>1604</v>
      </c>
      <c r="G21" s="3">
        <v>1316</v>
      </c>
      <c r="H21" s="10">
        <v>0.549</v>
      </c>
      <c r="I21" s="9">
        <v>14</v>
      </c>
      <c r="J21" s="10">
        <v>0.454</v>
      </c>
    </row>
    <row r="22" spans="1:10" ht="12">
      <c r="A22" t="s">
        <v>24</v>
      </c>
      <c r="B22" s="10">
        <v>-0.0206</v>
      </c>
      <c r="C22">
        <v>45</v>
      </c>
      <c r="D22" t="s">
        <v>24</v>
      </c>
      <c r="E22" s="3">
        <v>4613</v>
      </c>
      <c r="F22" s="3">
        <v>2328</v>
      </c>
      <c r="G22" s="3">
        <v>2285</v>
      </c>
      <c r="H22" s="10">
        <v>0.505</v>
      </c>
      <c r="I22" s="9">
        <v>28</v>
      </c>
      <c r="J22" s="10">
        <v>0.455</v>
      </c>
    </row>
    <row r="23" spans="1:10" ht="12">
      <c r="A23" t="s">
        <v>25</v>
      </c>
      <c r="B23" s="10">
        <v>0.0077</v>
      </c>
      <c r="C23">
        <v>19</v>
      </c>
      <c r="D23" t="s">
        <v>25</v>
      </c>
      <c r="E23" s="3">
        <v>4566</v>
      </c>
      <c r="F23" s="3">
        <v>2415</v>
      </c>
      <c r="G23" s="3">
        <v>2151</v>
      </c>
      <c r="H23" s="10">
        <v>0.529</v>
      </c>
      <c r="I23" s="9">
        <v>21</v>
      </c>
      <c r="J23" s="10">
        <v>0.456</v>
      </c>
    </row>
    <row r="24" spans="1:10" ht="12">
      <c r="A24" t="s">
        <v>26</v>
      </c>
      <c r="B24" s="10">
        <v>-0.0185</v>
      </c>
      <c r="C24">
        <v>43</v>
      </c>
      <c r="D24" t="s">
        <v>26</v>
      </c>
      <c r="E24" s="3">
        <v>5090</v>
      </c>
      <c r="F24" s="3">
        <v>2218</v>
      </c>
      <c r="G24" s="3">
        <v>2872</v>
      </c>
      <c r="H24" s="10">
        <v>0.436</v>
      </c>
      <c r="I24" s="9">
        <v>43</v>
      </c>
      <c r="J24" s="10">
        <v>0.461</v>
      </c>
    </row>
    <row r="25" spans="1:10" ht="12">
      <c r="A25" t="s">
        <v>27</v>
      </c>
      <c r="B25" s="10">
        <v>0.0275</v>
      </c>
      <c r="C25">
        <v>7</v>
      </c>
      <c r="D25" t="s">
        <v>27</v>
      </c>
      <c r="E25" s="3">
        <v>2003</v>
      </c>
      <c r="F25">
        <v>963</v>
      </c>
      <c r="G25" s="3">
        <v>1040</v>
      </c>
      <c r="H25" s="10">
        <v>0.481</v>
      </c>
      <c r="I25" s="9">
        <v>35</v>
      </c>
      <c r="J25" s="10">
        <v>0.467</v>
      </c>
    </row>
    <row r="26" spans="1:10" ht="12">
      <c r="A26" t="s">
        <v>28</v>
      </c>
      <c r="B26" s="10">
        <v>0.0018</v>
      </c>
      <c r="C26">
        <v>27</v>
      </c>
      <c r="D26" t="s">
        <v>28</v>
      </c>
      <c r="E26" s="3">
        <v>10061</v>
      </c>
      <c r="F26" s="3">
        <v>4621</v>
      </c>
      <c r="G26" s="3">
        <v>5440</v>
      </c>
      <c r="H26" s="10">
        <v>0.459</v>
      </c>
      <c r="I26" s="9">
        <v>40</v>
      </c>
      <c r="J26" s="10">
        <v>0.471</v>
      </c>
    </row>
    <row r="27" spans="1:10" ht="12">
      <c r="A27" t="s">
        <v>29</v>
      </c>
      <c r="B27" s="10">
        <v>-0.0366</v>
      </c>
      <c r="C27">
        <v>49</v>
      </c>
      <c r="D27" t="s">
        <v>29</v>
      </c>
      <c r="E27" s="3">
        <v>9328</v>
      </c>
      <c r="F27" s="3">
        <v>4291</v>
      </c>
      <c r="G27" s="3">
        <v>5037</v>
      </c>
      <c r="H27" s="10">
        <v>0.46</v>
      </c>
      <c r="I27" s="9">
        <v>39</v>
      </c>
      <c r="J27" s="10">
        <v>0.475</v>
      </c>
    </row>
    <row r="28" spans="1:10" ht="12">
      <c r="A28" t="s">
        <v>30</v>
      </c>
      <c r="B28" s="10">
        <v>-0.0163</v>
      </c>
      <c r="C28">
        <v>42</v>
      </c>
      <c r="D28" t="s">
        <v>30</v>
      </c>
      <c r="E28" s="3">
        <v>10325</v>
      </c>
      <c r="F28" s="3">
        <v>3509</v>
      </c>
      <c r="G28" s="3">
        <v>6816</v>
      </c>
      <c r="H28" s="10">
        <v>0.34</v>
      </c>
      <c r="I28" s="9">
        <v>48</v>
      </c>
      <c r="J28" s="10">
        <v>0.476</v>
      </c>
    </row>
    <row r="29" spans="1:10" ht="12">
      <c r="A29" t="s">
        <v>31</v>
      </c>
      <c r="B29" s="10">
        <v>-0.0039</v>
      </c>
      <c r="C29">
        <v>33</v>
      </c>
      <c r="D29" t="s">
        <v>31</v>
      </c>
      <c r="E29" s="3">
        <v>8730</v>
      </c>
      <c r="F29" s="3">
        <v>4480</v>
      </c>
      <c r="G29" s="3">
        <v>4250</v>
      </c>
      <c r="H29" s="10">
        <v>0.513</v>
      </c>
      <c r="I29" s="9">
        <v>26</v>
      </c>
      <c r="J29" s="10">
        <v>0.483</v>
      </c>
    </row>
    <row r="30" spans="1:10" ht="12">
      <c r="A30" t="s">
        <v>32</v>
      </c>
      <c r="B30" s="10">
        <v>-0.0036</v>
      </c>
      <c r="C30">
        <v>31</v>
      </c>
      <c r="D30" t="s">
        <v>32</v>
      </c>
      <c r="E30" s="3">
        <v>2902</v>
      </c>
      <c r="F30" s="3">
        <v>1454</v>
      </c>
      <c r="G30" s="3">
        <v>1448</v>
      </c>
      <c r="H30" s="10">
        <v>0.501</v>
      </c>
      <c r="I30" s="9">
        <v>29</v>
      </c>
      <c r="J30" s="10">
        <v>0.484</v>
      </c>
    </row>
    <row r="31" spans="1:10" ht="12">
      <c r="A31" t="s">
        <v>33</v>
      </c>
      <c r="B31" s="10">
        <v>0.0046</v>
      </c>
      <c r="C31">
        <v>23</v>
      </c>
      <c r="D31" t="s">
        <v>33</v>
      </c>
      <c r="E31" s="3">
        <v>8821</v>
      </c>
      <c r="F31" s="3">
        <v>4250</v>
      </c>
      <c r="G31" s="3">
        <v>4571</v>
      </c>
      <c r="H31" s="10">
        <v>0.482</v>
      </c>
      <c r="I31" s="9">
        <v>34</v>
      </c>
      <c r="J31" s="10">
        <v>0.487</v>
      </c>
    </row>
    <row r="32" spans="1:10" ht="12">
      <c r="A32" t="s">
        <v>34</v>
      </c>
      <c r="B32" s="10">
        <v>0.0206</v>
      </c>
      <c r="C32">
        <v>12</v>
      </c>
      <c r="D32" t="s">
        <v>34</v>
      </c>
      <c r="E32" s="3">
        <v>2265</v>
      </c>
      <c r="F32" s="3">
        <v>1245</v>
      </c>
      <c r="G32" s="3">
        <v>1020</v>
      </c>
      <c r="H32" s="10">
        <v>0.55</v>
      </c>
      <c r="I32" s="9">
        <v>13</v>
      </c>
      <c r="J32" s="10">
        <v>0.488</v>
      </c>
    </row>
    <row r="33" spans="1:10" ht="12">
      <c r="A33" t="s">
        <v>35</v>
      </c>
      <c r="B33" s="10">
        <v>-0.0142</v>
      </c>
      <c r="C33">
        <v>39</v>
      </c>
      <c r="D33" t="s">
        <v>35</v>
      </c>
      <c r="E33" s="3">
        <v>2354</v>
      </c>
      <c r="F33" s="3">
        <v>1235</v>
      </c>
      <c r="G33" s="3">
        <v>1119</v>
      </c>
      <c r="H33" s="10">
        <v>0.525</v>
      </c>
      <c r="I33" s="9">
        <v>22</v>
      </c>
      <c r="J33" s="10">
        <v>0.495</v>
      </c>
    </row>
    <row r="34" spans="1:10" ht="12">
      <c r="A34" t="s">
        <v>36</v>
      </c>
      <c r="B34" s="10">
        <v>0.1278</v>
      </c>
      <c r="C34">
        <v>1</v>
      </c>
      <c r="D34" t="s">
        <v>36</v>
      </c>
      <c r="E34" s="3">
        <v>5686</v>
      </c>
      <c r="F34" s="3">
        <v>3408</v>
      </c>
      <c r="G34" s="3">
        <v>2278</v>
      </c>
      <c r="H34" s="10">
        <v>0.599</v>
      </c>
      <c r="I34" s="9">
        <v>4</v>
      </c>
      <c r="J34" s="10">
        <v>0.499</v>
      </c>
    </row>
    <row r="35" spans="1:10" ht="12">
      <c r="A35" t="s">
        <v>37</v>
      </c>
      <c r="B35" s="10">
        <v>0.0308</v>
      </c>
      <c r="C35">
        <v>6</v>
      </c>
      <c r="D35" t="s">
        <v>37</v>
      </c>
      <c r="E35" s="3">
        <v>2001</v>
      </c>
      <c r="F35">
        <v>994</v>
      </c>
      <c r="G35" s="3">
        <v>1007</v>
      </c>
      <c r="H35" s="10">
        <v>0.497</v>
      </c>
      <c r="I35" s="9">
        <v>31</v>
      </c>
      <c r="J35" s="10">
        <v>0.5</v>
      </c>
    </row>
    <row r="36" spans="1:10" ht="12">
      <c r="A36" t="s">
        <v>38</v>
      </c>
      <c r="B36" s="10">
        <v>-0.0223</v>
      </c>
      <c r="C36">
        <v>46</v>
      </c>
      <c r="D36" t="s">
        <v>38</v>
      </c>
      <c r="E36" s="3">
        <v>10259</v>
      </c>
      <c r="F36" s="3">
        <v>4015</v>
      </c>
      <c r="G36" s="3">
        <v>6244</v>
      </c>
      <c r="H36" s="10">
        <v>0.391</v>
      </c>
      <c r="I36" s="9">
        <v>47</v>
      </c>
      <c r="J36" s="10">
        <v>0.503</v>
      </c>
    </row>
    <row r="37" spans="1:10" ht="12">
      <c r="A37" t="s">
        <v>39</v>
      </c>
      <c r="B37" s="10">
        <v>0.0066</v>
      </c>
      <c r="C37">
        <v>20</v>
      </c>
      <c r="D37" t="s">
        <v>39</v>
      </c>
      <c r="E37" s="3">
        <v>4202</v>
      </c>
      <c r="F37" s="3">
        <v>2435</v>
      </c>
      <c r="G37" s="3">
        <v>1767</v>
      </c>
      <c r="H37" s="10">
        <v>0.579</v>
      </c>
      <c r="I37" s="9">
        <v>6</v>
      </c>
      <c r="J37" s="10">
        <v>0.507</v>
      </c>
    </row>
    <row r="38" spans="1:10" ht="12">
      <c r="A38" t="s">
        <v>40</v>
      </c>
      <c r="B38" s="10">
        <v>-0.0506</v>
      </c>
      <c r="C38">
        <v>50</v>
      </c>
      <c r="D38" t="s">
        <v>40</v>
      </c>
      <c r="E38" s="3">
        <v>17394</v>
      </c>
      <c r="F38" s="3">
        <v>7040</v>
      </c>
      <c r="G38" s="3">
        <v>10354</v>
      </c>
      <c r="H38" s="10">
        <v>0.405</v>
      </c>
      <c r="I38" s="9">
        <v>46</v>
      </c>
      <c r="J38" s="10">
        <v>0.512</v>
      </c>
    </row>
    <row r="39" spans="1:10" ht="12">
      <c r="A39" t="s">
        <v>41</v>
      </c>
      <c r="B39" s="10">
        <v>0.0275</v>
      </c>
      <c r="C39">
        <v>8</v>
      </c>
      <c r="D39" t="s">
        <v>41</v>
      </c>
      <c r="E39" s="3">
        <v>16939</v>
      </c>
      <c r="F39" s="3">
        <v>10833</v>
      </c>
      <c r="G39" s="3">
        <v>6106</v>
      </c>
      <c r="H39" s="10">
        <v>0.64</v>
      </c>
      <c r="I39" s="9">
        <v>1</v>
      </c>
      <c r="J39" s="10">
        <v>0.518</v>
      </c>
    </row>
    <row r="40" spans="1:10" ht="12">
      <c r="A40" t="s">
        <v>42</v>
      </c>
      <c r="B40" s="10">
        <v>-0.0262</v>
      </c>
      <c r="C40">
        <v>47</v>
      </c>
      <c r="D40" t="s">
        <v>42</v>
      </c>
      <c r="E40" s="3">
        <v>1413</v>
      </c>
      <c r="F40">
        <v>480</v>
      </c>
      <c r="G40">
        <v>933</v>
      </c>
      <c r="H40" s="10">
        <v>0.34</v>
      </c>
      <c r="I40" s="9">
        <v>49</v>
      </c>
      <c r="J40" s="10">
        <v>0.519</v>
      </c>
    </row>
    <row r="41" spans="1:10" ht="12">
      <c r="A41" t="s">
        <v>43</v>
      </c>
      <c r="B41" s="10">
        <v>-0.015</v>
      </c>
      <c r="C41">
        <v>41</v>
      </c>
      <c r="D41" t="s">
        <v>43</v>
      </c>
      <c r="E41" s="3">
        <v>14745</v>
      </c>
      <c r="F41" s="3">
        <v>6515</v>
      </c>
      <c r="G41" s="3">
        <v>8230</v>
      </c>
      <c r="H41" s="10">
        <v>0.442</v>
      </c>
      <c r="I41" s="9">
        <v>42</v>
      </c>
      <c r="J41" s="10">
        <v>0.524</v>
      </c>
    </row>
    <row r="42" spans="1:10" ht="12">
      <c r="A42" t="s">
        <v>44</v>
      </c>
      <c r="B42" s="10">
        <v>-0.0038</v>
      </c>
      <c r="C42">
        <v>32</v>
      </c>
      <c r="D42" t="s">
        <v>44</v>
      </c>
      <c r="E42" s="3">
        <v>4419</v>
      </c>
      <c r="F42" s="3">
        <v>2208</v>
      </c>
      <c r="G42" s="3">
        <v>2211</v>
      </c>
      <c r="H42" s="10">
        <v>0.5</v>
      </c>
      <c r="I42" s="9">
        <v>30</v>
      </c>
      <c r="J42" s="10">
        <v>0.532</v>
      </c>
    </row>
    <row r="43" spans="1:10" ht="12">
      <c r="A43" t="s">
        <v>45</v>
      </c>
      <c r="B43" s="10">
        <v>0.0223</v>
      </c>
      <c r="C43">
        <v>11</v>
      </c>
      <c r="D43" t="s">
        <v>45</v>
      </c>
      <c r="E43" s="3">
        <v>8116</v>
      </c>
      <c r="F43" s="3">
        <v>5074</v>
      </c>
      <c r="G43" s="3">
        <v>3042</v>
      </c>
      <c r="H43" s="10">
        <v>0.625</v>
      </c>
      <c r="I43" s="9">
        <v>2</v>
      </c>
      <c r="J43" s="10">
        <v>0.539</v>
      </c>
    </row>
    <row r="44" spans="1:10" ht="12">
      <c r="A44" t="s">
        <v>46</v>
      </c>
      <c r="B44" s="10">
        <v>-0.0018</v>
      </c>
      <c r="C44">
        <v>29</v>
      </c>
      <c r="D44" t="s">
        <v>46</v>
      </c>
      <c r="E44" s="3">
        <v>13212</v>
      </c>
      <c r="F44" s="3">
        <v>5678</v>
      </c>
      <c r="G44" s="3">
        <v>7534</v>
      </c>
      <c r="H44" s="10">
        <v>0.43</v>
      </c>
      <c r="I44" s="9">
        <v>44</v>
      </c>
      <c r="J44" s="10">
        <v>0.54</v>
      </c>
    </row>
    <row r="45" spans="1:10" ht="12">
      <c r="A45" t="s">
        <v>47</v>
      </c>
      <c r="B45" s="10">
        <v>-0.0052</v>
      </c>
      <c r="C45">
        <v>35</v>
      </c>
      <c r="D45" t="s">
        <v>47</v>
      </c>
      <c r="E45" s="3">
        <v>1423</v>
      </c>
      <c r="F45">
        <v>701</v>
      </c>
      <c r="G45">
        <v>722</v>
      </c>
      <c r="H45" s="10">
        <v>0.493</v>
      </c>
      <c r="I45" s="9">
        <v>32</v>
      </c>
      <c r="J45" s="10">
        <v>0.541</v>
      </c>
    </row>
    <row r="46" spans="1:10" ht="12">
      <c r="A46" t="s">
        <v>48</v>
      </c>
      <c r="B46" s="10">
        <v>0.0275</v>
      </c>
      <c r="C46">
        <v>9</v>
      </c>
      <c r="D46" t="s">
        <v>48</v>
      </c>
      <c r="E46" s="3">
        <v>7504</v>
      </c>
      <c r="F46" s="3">
        <v>4546</v>
      </c>
      <c r="G46" s="3">
        <v>2958</v>
      </c>
      <c r="H46" s="10">
        <v>0.606</v>
      </c>
      <c r="I46" s="9">
        <v>3</v>
      </c>
      <c r="J46" s="10">
        <v>0.557</v>
      </c>
    </row>
    <row r="47" spans="1:10" ht="12">
      <c r="A47" t="s">
        <v>49</v>
      </c>
      <c r="B47" s="10">
        <v>-0.0006</v>
      </c>
      <c r="C47">
        <v>28</v>
      </c>
      <c r="D47" t="s">
        <v>49</v>
      </c>
      <c r="E47">
        <v>887</v>
      </c>
      <c r="F47">
        <v>496</v>
      </c>
      <c r="G47">
        <v>391</v>
      </c>
      <c r="H47" s="10">
        <v>0.559</v>
      </c>
      <c r="I47" s="9">
        <v>10</v>
      </c>
      <c r="J47" s="10">
        <v>0.558</v>
      </c>
    </row>
    <row r="48" spans="1:10" ht="12">
      <c r="A48" t="s">
        <v>50</v>
      </c>
      <c r="B48" s="10">
        <v>0.0184</v>
      </c>
      <c r="C48">
        <v>13</v>
      </c>
      <c r="D48" t="s">
        <v>50</v>
      </c>
      <c r="E48" s="3">
        <v>9025</v>
      </c>
      <c r="F48" s="3">
        <v>5038</v>
      </c>
      <c r="G48" s="3">
        <v>3987</v>
      </c>
      <c r="H48" s="10">
        <v>0.558</v>
      </c>
      <c r="I48" s="9">
        <v>11</v>
      </c>
      <c r="J48" s="10">
        <v>0.564</v>
      </c>
    </row>
    <row r="49" spans="1:10" ht="12">
      <c r="A49" t="s">
        <v>51</v>
      </c>
      <c r="B49" s="10">
        <v>0.0099</v>
      </c>
      <c r="C49">
        <v>17</v>
      </c>
      <c r="D49" t="s">
        <v>51</v>
      </c>
      <c r="E49" s="3">
        <v>37928</v>
      </c>
      <c r="F49" s="3">
        <v>20704</v>
      </c>
      <c r="G49" s="3">
        <v>17224</v>
      </c>
      <c r="H49" s="10">
        <v>0.546</v>
      </c>
      <c r="I49" s="9">
        <v>16</v>
      </c>
      <c r="J49" s="10">
        <v>0.57</v>
      </c>
    </row>
    <row r="50" spans="1:10" ht="12">
      <c r="A50" t="s">
        <v>52</v>
      </c>
      <c r="B50" s="10">
        <v>-0.0142</v>
      </c>
      <c r="C50">
        <v>40</v>
      </c>
      <c r="D50" t="s">
        <v>52</v>
      </c>
      <c r="E50" s="3">
        <v>4662</v>
      </c>
      <c r="F50" s="3">
        <v>2611</v>
      </c>
      <c r="G50" s="3">
        <v>2051</v>
      </c>
      <c r="H50" s="10">
        <v>0.56</v>
      </c>
      <c r="I50" s="9">
        <v>9</v>
      </c>
      <c r="J50" s="10">
        <v>0.582</v>
      </c>
    </row>
    <row r="51" spans="1:10" ht="12">
      <c r="A51" t="s">
        <v>53</v>
      </c>
      <c r="B51" s="10">
        <v>0.0051</v>
      </c>
      <c r="C51">
        <v>22</v>
      </c>
      <c r="D51" t="s">
        <v>53</v>
      </c>
      <c r="E51">
        <v>808</v>
      </c>
      <c r="F51">
        <v>431</v>
      </c>
      <c r="G51">
        <v>377</v>
      </c>
      <c r="H51" s="10">
        <v>0.533</v>
      </c>
      <c r="I51" s="9">
        <v>20</v>
      </c>
      <c r="J51" s="10">
        <v>0.595</v>
      </c>
    </row>
    <row r="52" spans="1:10" ht="12">
      <c r="A52" t="s">
        <v>54</v>
      </c>
      <c r="B52" s="10">
        <v>0.0138</v>
      </c>
      <c r="C52">
        <v>14</v>
      </c>
      <c r="D52" t="s">
        <v>54</v>
      </c>
      <c r="E52" s="3">
        <v>17024</v>
      </c>
      <c r="F52" s="3">
        <v>8715</v>
      </c>
      <c r="G52" s="3">
        <v>8309</v>
      </c>
      <c r="H52" s="10">
        <v>0.512</v>
      </c>
      <c r="I52" s="9">
        <v>27</v>
      </c>
      <c r="J52" s="10">
        <v>0.609</v>
      </c>
    </row>
    <row r="53" spans="1:10" ht="12">
      <c r="A53" t="s">
        <v>55</v>
      </c>
      <c r="B53" s="10">
        <v>0.0138</v>
      </c>
      <c r="C53">
        <v>15</v>
      </c>
      <c r="D53" t="s">
        <v>55</v>
      </c>
      <c r="E53" s="3">
        <v>15824</v>
      </c>
      <c r="F53" s="3">
        <v>8173</v>
      </c>
      <c r="G53" s="3">
        <v>7651</v>
      </c>
      <c r="H53" s="10">
        <v>0.516</v>
      </c>
      <c r="I53" s="9">
        <v>25</v>
      </c>
      <c r="J53" s="10">
        <v>0.66</v>
      </c>
    </row>
    <row r="54" spans="1:10" ht="12">
      <c r="A54" t="s">
        <v>56</v>
      </c>
      <c r="B54" s="10">
        <v>0.0065</v>
      </c>
      <c r="C54">
        <v>21</v>
      </c>
      <c r="D54" t="s">
        <v>56</v>
      </c>
      <c r="E54" s="3">
        <v>1080</v>
      </c>
      <c r="F54">
        <v>566</v>
      </c>
      <c r="G54">
        <v>514</v>
      </c>
      <c r="H54" s="10">
        <v>0.524</v>
      </c>
      <c r="I54" s="9">
        <v>23</v>
      </c>
      <c r="J54" s="10">
        <v>0.66</v>
      </c>
    </row>
    <row r="55" spans="1:10" ht="12">
      <c r="A55" t="s">
        <v>57</v>
      </c>
      <c r="B55" s="10">
        <v>0.0024</v>
      </c>
      <c r="C55">
        <v>26</v>
      </c>
      <c r="D55" t="s">
        <v>57</v>
      </c>
      <c r="E55" s="3">
        <v>7619</v>
      </c>
      <c r="F55" s="3">
        <v>3569</v>
      </c>
      <c r="G55" s="3">
        <v>4050</v>
      </c>
      <c r="H55" s="10">
        <v>0.468</v>
      </c>
      <c r="I55" s="9">
        <v>37</v>
      </c>
      <c r="J55" s="10"/>
    </row>
    <row r="56" spans="1:10" ht="12">
      <c r="A56" t="s">
        <v>58</v>
      </c>
      <c r="B56" s="10">
        <v>0.0042</v>
      </c>
      <c r="C56">
        <v>24</v>
      </c>
      <c r="D56" t="s">
        <v>58</v>
      </c>
      <c r="E56" s="3">
        <v>1091</v>
      </c>
      <c r="F56">
        <v>594</v>
      </c>
      <c r="G56">
        <v>497</v>
      </c>
      <c r="H56" s="10">
        <v>0.544</v>
      </c>
      <c r="I56" s="9">
        <v>18</v>
      </c>
      <c r="J56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mcbride</dc:creator>
  <cp:keywords/>
  <dc:description/>
  <cp:lastModifiedBy>Don McBride</cp:lastModifiedBy>
  <dcterms:created xsi:type="dcterms:W3CDTF">2000-07-29T22:24:18Z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SHFileName">
    <vt:lpwstr>d:\program files\Palm\McBridD\qsheet\Data\Population - US.qsh</vt:lpwstr>
  </property>
</Properties>
</file>